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737" activeTab="1"/>
  </bookViews>
  <sheets>
    <sheet name="заявка" sheetId="10" r:id="rId1"/>
    <sheet name="титульный 5" sheetId="9" r:id="rId2"/>
    <sheet name="примерное меню 2024 с1-4" sheetId="8" r:id="rId3"/>
    <sheet name="Примерное меню 2024 с 5-11" sheetId="5" r:id="rId4"/>
    <sheet name="Примерное меню (общее)" sheetId="4" r:id="rId5"/>
    <sheet name="Примерное меню" sheetId="1" r:id="rId6"/>
    <sheet name="Примерное меню (общ.) (с ценой)" sheetId="6" r:id="rId7"/>
    <sheet name="Весенний период" sheetId="7" r:id="rId8"/>
  </sheets>
  <calcPr calcId="162913"/>
</workbook>
</file>

<file path=xl/calcChain.xml><?xml version="1.0" encoding="utf-8"?>
<calcChain xmlns="http://schemas.openxmlformats.org/spreadsheetml/2006/main">
  <c r="E5" i="8" l="1"/>
  <c r="F5" i="8"/>
  <c r="G5" i="8"/>
  <c r="H5" i="8"/>
  <c r="I5" i="8"/>
  <c r="J5" i="8"/>
  <c r="K5" i="8"/>
  <c r="L5" i="8"/>
  <c r="M5" i="8"/>
  <c r="N5" i="8"/>
  <c r="O5" i="8"/>
  <c r="E12" i="8"/>
  <c r="F12" i="8"/>
  <c r="G12" i="8"/>
  <c r="H12" i="8"/>
  <c r="I12" i="8"/>
  <c r="J12" i="8"/>
  <c r="K12" i="8"/>
  <c r="L12" i="8"/>
  <c r="M12" i="8"/>
  <c r="N12" i="8"/>
  <c r="O12" i="8"/>
  <c r="E130" i="5"/>
  <c r="E46" i="5"/>
  <c r="E32" i="5"/>
  <c r="E25" i="5"/>
  <c r="E26" i="8"/>
  <c r="K63" i="8"/>
  <c r="O70" i="8"/>
  <c r="N70" i="8"/>
  <c r="M70" i="8"/>
  <c r="L70" i="8"/>
  <c r="K70" i="8"/>
  <c r="J70" i="8"/>
  <c r="I70" i="8"/>
  <c r="H70" i="8"/>
  <c r="G70" i="8"/>
  <c r="F70" i="8"/>
  <c r="E70" i="8"/>
  <c r="O63" i="8"/>
  <c r="N63" i="8"/>
  <c r="M63" i="8"/>
  <c r="L63" i="8"/>
  <c r="J63" i="8"/>
  <c r="I63" i="8"/>
  <c r="H63" i="8"/>
  <c r="G63" i="8"/>
  <c r="F63" i="8"/>
  <c r="E63" i="8"/>
  <c r="O55" i="8"/>
  <c r="N55" i="8"/>
  <c r="M55" i="8"/>
  <c r="L55" i="8"/>
  <c r="K55" i="8"/>
  <c r="J55" i="8"/>
  <c r="I55" i="8"/>
  <c r="H55" i="8"/>
  <c r="G55" i="8"/>
  <c r="F55" i="8"/>
  <c r="E55" i="8"/>
  <c r="O48" i="8"/>
  <c r="N48" i="8"/>
  <c r="M48" i="8"/>
  <c r="L48" i="8"/>
  <c r="H48" i="8"/>
  <c r="G48" i="8"/>
  <c r="F48" i="8"/>
  <c r="E48" i="8"/>
  <c r="O41" i="8"/>
  <c r="N41" i="8"/>
  <c r="M41" i="8"/>
  <c r="L41" i="8"/>
  <c r="K41" i="8"/>
  <c r="J41" i="8"/>
  <c r="I41" i="8"/>
  <c r="H41" i="8"/>
  <c r="G41" i="8"/>
  <c r="F41" i="8"/>
  <c r="E41" i="8"/>
  <c r="O33" i="8"/>
  <c r="N33" i="8"/>
  <c r="M33" i="8"/>
  <c r="L33" i="8"/>
  <c r="J33" i="8"/>
  <c r="I33" i="8"/>
  <c r="H33" i="8"/>
  <c r="G33" i="8"/>
  <c r="F33" i="8"/>
  <c r="E33" i="8"/>
  <c r="O26" i="8"/>
  <c r="N26" i="8"/>
  <c r="M26" i="8"/>
  <c r="L26" i="8"/>
  <c r="K26" i="8"/>
  <c r="J26" i="8"/>
  <c r="I26" i="8"/>
  <c r="H26" i="8"/>
  <c r="G26" i="8"/>
  <c r="F26" i="8"/>
  <c r="O19" i="8"/>
  <c r="N19" i="8"/>
  <c r="M19" i="8"/>
  <c r="L19" i="8"/>
  <c r="K19" i="8"/>
  <c r="J19" i="8"/>
  <c r="I19" i="8"/>
  <c r="H19" i="8"/>
  <c r="G19" i="8"/>
  <c r="F19" i="8"/>
  <c r="E19" i="8"/>
  <c r="H67" i="5"/>
  <c r="E145" i="5"/>
  <c r="F145" i="5"/>
  <c r="G145" i="5"/>
  <c r="H145" i="5"/>
  <c r="I145" i="5"/>
  <c r="J145" i="5"/>
  <c r="K145" i="5"/>
  <c r="M145" i="5"/>
  <c r="N145" i="5"/>
  <c r="O145" i="5"/>
  <c r="E138" i="5"/>
  <c r="F138" i="5"/>
  <c r="G138" i="5"/>
  <c r="H138" i="5"/>
  <c r="I138" i="5"/>
  <c r="J138" i="5"/>
  <c r="K138" i="5"/>
  <c r="L138" i="5"/>
  <c r="M138" i="5"/>
  <c r="N138" i="5"/>
  <c r="O138" i="5"/>
  <c r="F130" i="5"/>
  <c r="G130" i="5"/>
  <c r="H130" i="5"/>
  <c r="I130" i="5"/>
  <c r="J130" i="5"/>
  <c r="K130" i="5"/>
  <c r="L130" i="5"/>
  <c r="M130" i="5"/>
  <c r="N130" i="5"/>
  <c r="O130" i="5"/>
  <c r="E122" i="5"/>
  <c r="F122" i="5"/>
  <c r="G122" i="5"/>
  <c r="H122" i="5"/>
  <c r="I122" i="5"/>
  <c r="J122" i="5"/>
  <c r="K122" i="5"/>
  <c r="L122" i="5"/>
  <c r="M122" i="5"/>
  <c r="N122" i="5"/>
  <c r="O122" i="5"/>
  <c r="E114" i="5"/>
  <c r="F114" i="5"/>
  <c r="G114" i="5"/>
  <c r="H114" i="5"/>
  <c r="I114" i="5"/>
  <c r="J114" i="5"/>
  <c r="K114" i="5"/>
  <c r="L114" i="5"/>
  <c r="M114" i="5"/>
  <c r="N114" i="5"/>
  <c r="O114" i="5"/>
  <c r="E106" i="5"/>
  <c r="F106" i="5"/>
  <c r="G106" i="5"/>
  <c r="H106" i="5"/>
  <c r="I106" i="5"/>
  <c r="J106" i="5"/>
  <c r="K106" i="5"/>
  <c r="L106" i="5"/>
  <c r="M106" i="5"/>
  <c r="N106" i="5"/>
  <c r="O106" i="5"/>
  <c r="E98" i="5"/>
  <c r="F98" i="5"/>
  <c r="G98" i="5"/>
  <c r="H98" i="5"/>
  <c r="I98" i="5"/>
  <c r="J98" i="5"/>
  <c r="K98" i="5"/>
  <c r="L98" i="5"/>
  <c r="M98" i="5"/>
  <c r="N98" i="5"/>
  <c r="O98" i="5"/>
  <c r="E90" i="5"/>
  <c r="F90" i="5"/>
  <c r="G90" i="5"/>
  <c r="H90" i="5"/>
  <c r="I90" i="5"/>
  <c r="J90" i="5"/>
  <c r="L90" i="5"/>
  <c r="M90" i="5"/>
  <c r="N90" i="5"/>
  <c r="O90" i="5"/>
  <c r="E75" i="5"/>
  <c r="F75" i="5"/>
  <c r="G75" i="5"/>
  <c r="H75" i="5"/>
  <c r="I75" i="5"/>
  <c r="J75" i="5"/>
  <c r="K75" i="5"/>
  <c r="L75" i="5"/>
  <c r="M75" i="5"/>
  <c r="N75" i="5"/>
  <c r="O75" i="5"/>
  <c r="E67" i="5"/>
  <c r="F67" i="5"/>
  <c r="G67" i="5"/>
  <c r="I67" i="5"/>
  <c r="J67" i="5"/>
  <c r="K67" i="5"/>
  <c r="L67" i="5"/>
  <c r="M67" i="5"/>
  <c r="N67" i="5"/>
  <c r="O67" i="5"/>
  <c r="E60" i="5"/>
  <c r="F60" i="5"/>
  <c r="G60" i="5"/>
  <c r="H60" i="5"/>
  <c r="I60" i="5"/>
  <c r="J60" i="5"/>
  <c r="K60" i="5"/>
  <c r="L60" i="5"/>
  <c r="M60" i="5"/>
  <c r="N60" i="5"/>
  <c r="O60" i="5"/>
  <c r="E53" i="5"/>
  <c r="F53" i="5"/>
  <c r="G53" i="5"/>
  <c r="H53" i="5"/>
  <c r="I53" i="5"/>
  <c r="J53" i="5"/>
  <c r="K53" i="5"/>
  <c r="L53" i="5"/>
  <c r="M53" i="5"/>
  <c r="N53" i="5"/>
  <c r="O53" i="5"/>
  <c r="F46" i="5"/>
  <c r="G46" i="5"/>
  <c r="H46" i="5"/>
  <c r="L46" i="5"/>
  <c r="M46" i="5"/>
  <c r="N46" i="5"/>
  <c r="O46" i="5"/>
  <c r="E39" i="5"/>
  <c r="F39" i="5"/>
  <c r="G39" i="5"/>
  <c r="H39" i="5"/>
  <c r="I39" i="5"/>
  <c r="J39" i="5"/>
  <c r="K39" i="5"/>
  <c r="L39" i="5"/>
  <c r="M39" i="5"/>
  <c r="N39" i="5"/>
  <c r="O39" i="5"/>
  <c r="F32" i="5"/>
  <c r="G32" i="5"/>
  <c r="H32" i="5"/>
  <c r="I32" i="5"/>
  <c r="J32" i="5"/>
  <c r="L32" i="5"/>
  <c r="M32" i="5"/>
  <c r="N32" i="5"/>
  <c r="O32" i="5"/>
  <c r="F25" i="5"/>
  <c r="G25" i="5"/>
  <c r="H25" i="5"/>
  <c r="I25" i="5"/>
  <c r="J25" i="5"/>
  <c r="K25" i="5"/>
  <c r="L25" i="5"/>
  <c r="M25" i="5"/>
  <c r="N25" i="5"/>
  <c r="O25" i="5"/>
  <c r="E18" i="5"/>
  <c r="F18" i="5"/>
  <c r="G18" i="5"/>
  <c r="H18" i="5"/>
  <c r="I18" i="5"/>
  <c r="J18" i="5"/>
  <c r="K18" i="5"/>
  <c r="L18" i="5"/>
  <c r="M18" i="5"/>
  <c r="N18" i="5"/>
  <c r="O18" i="5"/>
  <c r="E12" i="5"/>
  <c r="F12" i="5"/>
  <c r="G12" i="5"/>
  <c r="H12" i="5"/>
  <c r="I12" i="5"/>
  <c r="J12" i="5"/>
  <c r="K12" i="5"/>
  <c r="L12" i="5"/>
  <c r="M12" i="5"/>
  <c r="N12" i="5"/>
  <c r="O12" i="5"/>
  <c r="E5" i="5"/>
  <c r="F5" i="5"/>
  <c r="G5" i="5"/>
  <c r="H5" i="5"/>
  <c r="I5" i="5"/>
  <c r="J5" i="5"/>
  <c r="K5" i="5"/>
  <c r="L5" i="5"/>
  <c r="M5" i="5"/>
  <c r="N5" i="5"/>
  <c r="O5" i="5"/>
  <c r="L158" i="5" l="1"/>
  <c r="H158" i="5"/>
  <c r="N160" i="5"/>
  <c r="J160" i="5"/>
  <c r="F160" i="5"/>
  <c r="N158" i="5"/>
  <c r="N162" i="5" s="1"/>
  <c r="J158" i="5"/>
  <c r="F158" i="5"/>
  <c r="F162" i="5" s="1"/>
  <c r="L160" i="5"/>
  <c r="L162" i="5" s="1"/>
  <c r="H160" i="5"/>
  <c r="H162" i="5" s="1"/>
  <c r="I84" i="8"/>
  <c r="O84" i="8"/>
  <c r="E84" i="8"/>
  <c r="M84" i="8"/>
  <c r="G84" i="8"/>
  <c r="O158" i="5"/>
  <c r="M158" i="5"/>
  <c r="K158" i="5"/>
  <c r="I158" i="5"/>
  <c r="G158" i="5"/>
  <c r="E158" i="5"/>
  <c r="O160" i="5"/>
  <c r="M160" i="5"/>
  <c r="K160" i="5"/>
  <c r="I160" i="5"/>
  <c r="G160" i="5"/>
  <c r="E160" i="5"/>
  <c r="F84" i="8"/>
  <c r="H84" i="8"/>
  <c r="J84" i="8"/>
  <c r="L84" i="8"/>
  <c r="N84" i="8"/>
  <c r="K84" i="8"/>
  <c r="J162" i="5" l="1"/>
  <c r="E162" i="5"/>
  <c r="I162" i="5"/>
  <c r="M162" i="5"/>
  <c r="G162" i="5"/>
  <c r="K162" i="5"/>
  <c r="O162" i="5"/>
</calcChain>
</file>

<file path=xl/sharedStrings.xml><?xml version="1.0" encoding="utf-8"?>
<sst xmlns="http://schemas.openxmlformats.org/spreadsheetml/2006/main" count="1508" uniqueCount="273">
  <si>
    <t>Период: осенне-зимний</t>
  </si>
  <si>
    <t>№ п/п</t>
  </si>
  <si>
    <t>Наименование блюда</t>
  </si>
  <si>
    <t>Выход</t>
  </si>
  <si>
    <t>Белки</t>
  </si>
  <si>
    <t>Жиры</t>
  </si>
  <si>
    <t>Углеводы</t>
  </si>
  <si>
    <t>Калорийность</t>
  </si>
  <si>
    <t>В1</t>
  </si>
  <si>
    <t>В2</t>
  </si>
  <si>
    <t>С</t>
  </si>
  <si>
    <t>Са</t>
  </si>
  <si>
    <t>Мg</t>
  </si>
  <si>
    <t>Fe</t>
  </si>
  <si>
    <t xml:space="preserve">Возрастная категория 7 - 11 лет </t>
  </si>
  <si>
    <t>Возрастная категория 11  - 18 лет</t>
  </si>
  <si>
    <t>Завтрак</t>
  </si>
  <si>
    <t>Каша вязкая рисовая со сливочным маслом</t>
  </si>
  <si>
    <t>150/5</t>
  </si>
  <si>
    <t>200/10</t>
  </si>
  <si>
    <t>Чай с сахаром</t>
  </si>
  <si>
    <t>200/15</t>
  </si>
  <si>
    <t>Батон Нарезной х/з</t>
  </si>
  <si>
    <t>День 1</t>
  </si>
  <si>
    <t>День 2</t>
  </si>
  <si>
    <t>Сосиска отварная со сливочным маслом</t>
  </si>
  <si>
    <t>35/5</t>
  </si>
  <si>
    <t>70/5</t>
  </si>
  <si>
    <t>Макароны отварные со сливочным маслом</t>
  </si>
  <si>
    <t>Компот из сухофруктов</t>
  </si>
  <si>
    <t>День 3</t>
  </si>
  <si>
    <t>Масло сливочное</t>
  </si>
  <si>
    <t>Сыр Хохланд</t>
  </si>
  <si>
    <t>Оладьи со сгущеным  молоком</t>
  </si>
  <si>
    <t>Какао на сгущеном молоке</t>
  </si>
  <si>
    <t>Яблоко</t>
  </si>
  <si>
    <t>150/20</t>
  </si>
  <si>
    <t>1 шт</t>
  </si>
  <si>
    <t>200/30</t>
  </si>
  <si>
    <t>День 4</t>
  </si>
  <si>
    <t>Запеканка из творога со сгущеным молоком</t>
  </si>
  <si>
    <t>День 5</t>
  </si>
  <si>
    <t>Котлета жаренная из говядины со сливочным маслом</t>
  </si>
  <si>
    <t>75/5</t>
  </si>
  <si>
    <t>100/5</t>
  </si>
  <si>
    <t>Греча отварная со сливочным маслом</t>
  </si>
  <si>
    <t>День 6</t>
  </si>
  <si>
    <t>Каша вязкая пшенная со сливочным маслом</t>
  </si>
  <si>
    <t>День 7</t>
  </si>
  <si>
    <t>Колбаса отварная со сливочным маслом</t>
  </si>
  <si>
    <t>Пюре гороховое со сливочным маслом</t>
  </si>
  <si>
    <t>50/5</t>
  </si>
  <si>
    <t>День 8</t>
  </si>
  <si>
    <t>Омлет натуральный</t>
  </si>
  <si>
    <t>Кофейный напиток на сгущеном молоке</t>
  </si>
  <si>
    <t>День 9</t>
  </si>
  <si>
    <t>Котлета жаренная рыбная со сливочным маслом</t>
  </si>
  <si>
    <t>Пюре картофельное со сливочным маслом</t>
  </si>
  <si>
    <t>День 10</t>
  </si>
  <si>
    <t>Каша вязкая овсяная со сливочным маслом</t>
  </si>
  <si>
    <t>Сыр Кантри</t>
  </si>
  <si>
    <t>Обед</t>
  </si>
  <si>
    <t>Морковь с сахаром</t>
  </si>
  <si>
    <t>Суп картофельный с бобовыми с говядиной тушеной</t>
  </si>
  <si>
    <t>Котлета жаренная куриная со сливочным маслом</t>
  </si>
  <si>
    <t>Хлеб Дарницкий х/з</t>
  </si>
  <si>
    <t>200/12,5</t>
  </si>
  <si>
    <t>250/25</t>
  </si>
  <si>
    <t>Салат из свеклы с растительным маслом</t>
  </si>
  <si>
    <t>Щи из свежей капусты с картофелем с говядиной тушеной</t>
  </si>
  <si>
    <t>Рыба жаренная со сливочным маслом</t>
  </si>
  <si>
    <t>Суп молочный с вермишелью</t>
  </si>
  <si>
    <t>Голень куриная тушеная</t>
  </si>
  <si>
    <t>Рис отварной со сливочным маслом</t>
  </si>
  <si>
    <t>Сок натуральный</t>
  </si>
  <si>
    <t>Огурец свежий</t>
  </si>
  <si>
    <t>Суп картофельный с рыбными консервами</t>
  </si>
  <si>
    <t>Помидор свежий</t>
  </si>
  <si>
    <t>Суп вермишелевый с курицей</t>
  </si>
  <si>
    <t>Капуста тушеная</t>
  </si>
  <si>
    <t>250/30</t>
  </si>
  <si>
    <t>Борщ из свежей капусты с картофелем с говядиной тушеной</t>
  </si>
  <si>
    <t>Зразы рубленные из говядины</t>
  </si>
  <si>
    <t>УТВЕРЖДАЮ:</t>
  </si>
  <si>
    <t>СОГЛАСОВАНО:</t>
  </si>
  <si>
    <t>Рассольник Ленинградский</t>
  </si>
  <si>
    <t>Суп вермишелевый с картофелем с говядиной тушеной</t>
  </si>
  <si>
    <t>-</t>
  </si>
  <si>
    <t>Ка</t>
  </si>
  <si>
    <t>7-11</t>
  </si>
  <si>
    <t>11-18</t>
  </si>
  <si>
    <t>Всего за 10 дней</t>
  </si>
  <si>
    <t>Завтраки</t>
  </si>
  <si>
    <t>Обеды</t>
  </si>
  <si>
    <t>Общее количество за 10 дней</t>
  </si>
  <si>
    <t>Всего</t>
  </si>
  <si>
    <t>Апельсин</t>
  </si>
  <si>
    <t>Компот из кураги</t>
  </si>
  <si>
    <t>Яйцо вареное</t>
  </si>
  <si>
    <t xml:space="preserve">Салат из свежей капусты </t>
  </si>
  <si>
    <t>Салат из свежей капусты</t>
  </si>
  <si>
    <t>150/7,5</t>
  </si>
  <si>
    <t>Щи из свежей капусты с картофелем с курицей</t>
  </si>
  <si>
    <t>Рассольник Ленинградский с говядиной 1 категории</t>
  </si>
  <si>
    <t>Борщ из свежей капусты с картофелем с говядиной 1кат</t>
  </si>
  <si>
    <t>Рассольник Ленинградский с говядиной 1кат</t>
  </si>
  <si>
    <t>ЦЕНА/ Выход</t>
  </si>
  <si>
    <t>ИТОГО</t>
  </si>
  <si>
    <t>СРЕДНЕДНЕВНАЯ ЗА 5 ДНЕЙ</t>
  </si>
  <si>
    <t>Огурец соленый</t>
  </si>
  <si>
    <t>Каша вязкая манная со сливочным маслом</t>
  </si>
  <si>
    <t>Период: Осенне-зимний</t>
  </si>
  <si>
    <t>Сыр Гауда</t>
  </si>
  <si>
    <t>1 ШТ</t>
  </si>
  <si>
    <t>1шт</t>
  </si>
  <si>
    <t>Итого :</t>
  </si>
  <si>
    <t>Период :  весенний</t>
  </si>
  <si>
    <t>Сыр российский</t>
  </si>
  <si>
    <t>Макарон.. со слив мас.</t>
  </si>
  <si>
    <t>Напиток из чер.смород.</t>
  </si>
  <si>
    <t>Сыр Российский</t>
  </si>
  <si>
    <t>_</t>
  </si>
  <si>
    <t>Напиток из черной смородины</t>
  </si>
  <si>
    <t>Бедро куриное тушеное</t>
  </si>
  <si>
    <t>150/10</t>
  </si>
  <si>
    <t>Жаркое по- домашнему с курицей</t>
  </si>
  <si>
    <t>Винегрет овощной</t>
  </si>
  <si>
    <t>Оладьи со сгущ.молоком</t>
  </si>
  <si>
    <t>Запеканка из творога со сгущеным  молоком</t>
  </si>
  <si>
    <t>Коф.нап.на сгущ.молоке</t>
  </si>
  <si>
    <t>Какао  на сгущеном молоке</t>
  </si>
  <si>
    <t>Греча со сливочным маслом</t>
  </si>
  <si>
    <t>Коф.нап. на сгущеном молоке</t>
  </si>
  <si>
    <t>Жаркое по-домашнему с кур.</t>
  </si>
  <si>
    <t>Период :осенне -зимний</t>
  </si>
  <si>
    <t>Йогурт питьевой</t>
  </si>
  <si>
    <t>Пюре картофельное  со сливочным маслом</t>
  </si>
  <si>
    <t>Бобовые отварные</t>
  </si>
  <si>
    <t>Борщ из свежей капусты с картофелем с говядиной 1 категории со сметаной</t>
  </si>
  <si>
    <t>Котлета жаренная рубленная куриная</t>
  </si>
  <si>
    <t xml:space="preserve">Сосиска отварная </t>
  </si>
  <si>
    <t>Щи из свежей капусты с картофелем с курицей со сметаной</t>
  </si>
  <si>
    <t xml:space="preserve">Рыба жаренная </t>
  </si>
  <si>
    <t xml:space="preserve">Котлета жаренная из говядины </t>
  </si>
  <si>
    <t xml:space="preserve">Колбаса отварная </t>
  </si>
  <si>
    <t xml:space="preserve">Котлета жаренная рыбная </t>
  </si>
  <si>
    <t xml:space="preserve">Йогурт питьевой </t>
  </si>
  <si>
    <t>Котлета жаренная из говядины</t>
  </si>
  <si>
    <t>Сосиска отварная</t>
  </si>
  <si>
    <t>Колбаса отварная</t>
  </si>
  <si>
    <t>Суп карт.с рыб.консервами</t>
  </si>
  <si>
    <t xml:space="preserve">Рыба жареная </t>
  </si>
  <si>
    <t>Огурец соленный</t>
  </si>
  <si>
    <t>Рассольник Ленинградский с говядиной 1категории</t>
  </si>
  <si>
    <t>Борщ из свежей капусты с картофелем с говядиной 1кат со сметаной</t>
  </si>
  <si>
    <t>Суп  картоф.с бобовыми  с говядиной тушеной</t>
  </si>
  <si>
    <t xml:space="preserve">Хлеб  пшеничный </t>
  </si>
  <si>
    <t>Хлеб ржаной</t>
  </si>
  <si>
    <t>№/рецептуры</t>
  </si>
  <si>
    <t>Возрастная категория с 5-11 класс</t>
  </si>
  <si>
    <t>Возрастная категория с 1-4 класс</t>
  </si>
  <si>
    <t>Яйцо</t>
  </si>
  <si>
    <t>100/20</t>
  </si>
  <si>
    <t>150/30</t>
  </si>
  <si>
    <t>Хлеб пшеничный</t>
  </si>
  <si>
    <t>Салат из свежих огурцов</t>
  </si>
  <si>
    <t>Пюре карт.со сливочным маслом</t>
  </si>
  <si>
    <t>Салат из свежих помидор</t>
  </si>
  <si>
    <t>Макароны запеченые с яйцом и маслом</t>
  </si>
  <si>
    <t>200/5</t>
  </si>
  <si>
    <t>Кондитерские изделия</t>
  </si>
  <si>
    <t>Йогурт в  упаковке</t>
  </si>
  <si>
    <t>Хлеб пшентчный</t>
  </si>
  <si>
    <t>250/25/10</t>
  </si>
  <si>
    <t xml:space="preserve">200/12,5 </t>
  </si>
  <si>
    <t>Хлеб пшентичный</t>
  </si>
  <si>
    <t>Сельдь с луком и маслом</t>
  </si>
  <si>
    <t>Хлеб  ржаной</t>
  </si>
  <si>
    <t>хлеб пшеничный</t>
  </si>
  <si>
    <t>Икра свекольная</t>
  </si>
  <si>
    <t>Рис отварной со сливочным  маслом</t>
  </si>
  <si>
    <t xml:space="preserve">Биточек жаренный из говядины </t>
  </si>
  <si>
    <t xml:space="preserve">Биточек  жаренный из говядины </t>
  </si>
  <si>
    <t>Салат их свежих огурцов</t>
  </si>
  <si>
    <t>Йогурт в упаковке</t>
  </si>
  <si>
    <t>№1</t>
  </si>
  <si>
    <t>№97</t>
  </si>
  <si>
    <t>№684,685</t>
  </si>
  <si>
    <t>№732,733</t>
  </si>
  <si>
    <t>№366</t>
  </si>
  <si>
    <t>№16</t>
  </si>
  <si>
    <t>№451</t>
  </si>
  <si>
    <t>№520</t>
  </si>
  <si>
    <t>№690</t>
  </si>
  <si>
    <t>№19</t>
  </si>
  <si>
    <t>№335</t>
  </si>
  <si>
    <t>№694</t>
  </si>
  <si>
    <t>№302,т4с246</t>
  </si>
  <si>
    <t>№413</t>
  </si>
  <si>
    <t>№332,516</t>
  </si>
  <si>
    <t>№485</t>
  </si>
  <si>
    <t>№508</t>
  </si>
  <si>
    <t>№330,514</t>
  </si>
  <si>
    <t>№49</t>
  </si>
  <si>
    <t>Салат из моркови</t>
  </si>
  <si>
    <t>№139</t>
  </si>
  <si>
    <t>№488</t>
  </si>
  <si>
    <t>№43</t>
  </si>
  <si>
    <t>№160</t>
  </si>
  <si>
    <t>№436</t>
  </si>
  <si>
    <t>№638</t>
  </si>
  <si>
    <t>№110</t>
  </si>
  <si>
    <t>№499</t>
  </si>
  <si>
    <t>№700</t>
  </si>
  <si>
    <t>№142</t>
  </si>
  <si>
    <t>№124</t>
  </si>
  <si>
    <t>№377</t>
  </si>
  <si>
    <t>№639</t>
  </si>
  <si>
    <t>№147</t>
  </si>
  <si>
    <t>№132</t>
  </si>
  <si>
    <t>№214,534</t>
  </si>
  <si>
    <t>№388</t>
  </si>
  <si>
    <t>№89</t>
  </si>
  <si>
    <t>№78</t>
  </si>
  <si>
    <t>№456</t>
  </si>
  <si>
    <t>№511</t>
  </si>
  <si>
    <t>№311,т№4,с246</t>
  </si>
  <si>
    <t>№311, т№4, с.246</t>
  </si>
  <si>
    <t>№332, 516</t>
  </si>
  <si>
    <t>№684, 685</t>
  </si>
  <si>
    <t>№302, т4с246</t>
  </si>
  <si>
    <t>пр</t>
  </si>
  <si>
    <t>Управления Федеральной службы по надзору</t>
  </si>
  <si>
    <t xml:space="preserve"> в сфере защиты прав потребителей</t>
  </si>
  <si>
    <t>и благополучия человека</t>
  </si>
  <si>
    <t>по Ивановской области</t>
  </si>
  <si>
    <t>ПРИМЕРНОЕ 10-ТИ ДНЕВНОЕ МЕНЮ</t>
  </si>
  <si>
    <t>для обучающихся 5-11 классов</t>
  </si>
  <si>
    <t>Заведующий столовой</t>
  </si>
  <si>
    <t>Ивановской области</t>
  </si>
  <si>
    <t>0.04</t>
  </si>
  <si>
    <t xml:space="preserve"> </t>
  </si>
  <si>
    <t>Меню составлено по сборнику рецептур блюд и кулинарных изделий для предприятий общественного питания при общеобразовательных школах  под редакцией В.Т.Лапшиной 2004 год.</t>
  </si>
  <si>
    <t xml:space="preserve">         Прошу Вас согласовать примерное 10-дневное меню для обучающихся с 1-4 классы в количестве 2 экземпляров и с 5-11 классы в количестве 2 экземпляров.</t>
  </si>
  <si>
    <t xml:space="preserve">Меню составлено  по сборнику рецептур блюд и кулинарных изделий для предприятий общественного питания при общеобразовательных школах под редакцией В.Т. Лапшиной 2004 год   </t>
  </si>
  <si>
    <t>прил. 1</t>
  </si>
  <si>
    <t>прил.1</t>
  </si>
  <si>
    <t>Макар. отвар. со слив.маслом</t>
  </si>
  <si>
    <t>Греча отвар. со слив. маслом</t>
  </si>
  <si>
    <t>Руководителю</t>
  </si>
  <si>
    <t>П.А.Колеснику</t>
  </si>
  <si>
    <t>_____________П.А.Колеснику</t>
  </si>
  <si>
    <t>Компот</t>
  </si>
  <si>
    <t>Повар</t>
  </si>
  <si>
    <t>Омлет натуральный со сливочным маслом</t>
  </si>
  <si>
    <t>Голень  куриная тушеная</t>
  </si>
  <si>
    <t xml:space="preserve"> Муниципальное казенное общеобразовательное учреждение</t>
  </si>
  <si>
    <t>Савинского ракйона Ивановской области</t>
  </si>
  <si>
    <t>Директор школы</t>
  </si>
  <si>
    <t>___________Т.Г. Мурыгина</t>
  </si>
  <si>
    <t xml:space="preserve">      Муниципальное казенное общеобразовательное учреждение </t>
  </si>
  <si>
    <t>Савинского района Ивановской области</t>
  </si>
  <si>
    <t>Заявка1</t>
  </si>
  <si>
    <t>Горячевская средняя школа</t>
  </si>
  <si>
    <t>Т.Е.Аронова</t>
  </si>
  <si>
    <t>"____"______________2025 г.</t>
  </si>
  <si>
    <t>Горячевская средняя  школа</t>
  </si>
  <si>
    <t>ГорячевскойСШ</t>
  </si>
  <si>
    <t>МКОУ ГорячевскойСШ</t>
  </si>
  <si>
    <t>Н.В.Аронова</t>
  </si>
  <si>
    <t>"03" апреля 2025 г</t>
  </si>
  <si>
    <t>Навойчик Н.В.</t>
  </si>
  <si>
    <t>Навойчик Н.В..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</si>
</sst>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0" fillId="0" borderId="0" xfId="0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0" fillId="0" borderId="5" xfId="0" applyBorder="1" applyAlignment="1"/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K28" sqref="K28"/>
    </sheetView>
  </sheetViews>
  <sheetFormatPr defaultRowHeight="15.75" x14ac:dyDescent="0.25"/>
  <cols>
    <col min="1" max="1" width="19.28515625" style="85" customWidth="1"/>
    <col min="2" max="3" width="9.140625" style="85"/>
    <col min="4" max="4" width="4.42578125" style="85" customWidth="1"/>
    <col min="5" max="7" width="9.140625" style="85"/>
    <col min="8" max="8" width="19.85546875" style="85" customWidth="1"/>
    <col min="9" max="16384" width="9.140625" style="85"/>
  </cols>
  <sheetData>
    <row r="1" spans="1:14" x14ac:dyDescent="0.25">
      <c r="A1" s="98" t="s">
        <v>256</v>
      </c>
      <c r="B1" s="98"/>
      <c r="C1" s="98"/>
      <c r="D1" s="98"/>
      <c r="E1" s="98"/>
      <c r="F1" s="98"/>
      <c r="G1" s="98"/>
      <c r="H1" s="98"/>
      <c r="I1" s="86"/>
      <c r="J1" s="86"/>
      <c r="K1" s="86"/>
      <c r="L1" s="86"/>
      <c r="M1" s="86"/>
      <c r="N1" s="86"/>
    </row>
    <row r="2" spans="1:14" x14ac:dyDescent="0.25">
      <c r="A2" s="97" t="s">
        <v>266</v>
      </c>
      <c r="B2" s="96"/>
      <c r="C2" s="96"/>
      <c r="D2" s="96"/>
      <c r="E2" s="96"/>
      <c r="F2" s="96"/>
      <c r="G2" s="96"/>
      <c r="H2" s="96"/>
      <c r="I2" s="93"/>
      <c r="J2" s="87"/>
      <c r="K2" s="88"/>
      <c r="L2" s="87"/>
      <c r="M2" s="87"/>
      <c r="N2" s="87"/>
    </row>
    <row r="3" spans="1:14" x14ac:dyDescent="0.25">
      <c r="A3" s="97" t="s">
        <v>257</v>
      </c>
      <c r="B3" s="96"/>
      <c r="C3" s="96"/>
      <c r="D3" s="96"/>
      <c r="E3" s="96"/>
      <c r="F3" s="96"/>
      <c r="G3" s="96"/>
      <c r="H3" s="96"/>
      <c r="I3" s="93"/>
      <c r="J3" s="87"/>
      <c r="L3" s="87"/>
      <c r="M3" s="87"/>
      <c r="N3" s="87"/>
    </row>
    <row r="4" spans="1:14" x14ac:dyDescent="0.25">
      <c r="A4" s="91"/>
      <c r="B4" s="92"/>
      <c r="C4" s="92"/>
      <c r="D4" s="92"/>
      <c r="E4" s="92"/>
      <c r="F4" s="92"/>
      <c r="G4" s="92"/>
      <c r="H4" s="92"/>
      <c r="I4" s="92"/>
      <c r="J4" s="87"/>
      <c r="L4" s="87"/>
      <c r="M4" s="87"/>
      <c r="N4" s="87"/>
    </row>
    <row r="5" spans="1:14" x14ac:dyDescent="0.25">
      <c r="A5" s="91"/>
      <c r="B5" s="92"/>
      <c r="C5" s="92"/>
      <c r="D5" s="92"/>
      <c r="E5" s="92"/>
      <c r="F5" s="92"/>
      <c r="G5" s="92"/>
      <c r="H5" s="92"/>
      <c r="I5" s="92"/>
      <c r="J5" s="87"/>
      <c r="L5" s="87"/>
      <c r="M5" s="87"/>
      <c r="N5" s="87"/>
    </row>
    <row r="6" spans="1:14" x14ac:dyDescent="0.25">
      <c r="B6" s="89"/>
      <c r="C6" s="90"/>
      <c r="D6" s="87"/>
      <c r="E6" s="88" t="s">
        <v>249</v>
      </c>
      <c r="F6" s="87"/>
      <c r="G6" s="87"/>
      <c r="H6" s="87"/>
      <c r="I6" s="87"/>
      <c r="J6" s="87"/>
      <c r="L6" s="87"/>
      <c r="M6" s="87"/>
      <c r="N6" s="87"/>
    </row>
    <row r="7" spans="1:14" x14ac:dyDescent="0.25">
      <c r="B7" s="89"/>
      <c r="C7" s="90"/>
      <c r="D7" s="87"/>
      <c r="E7" s="85" t="s">
        <v>232</v>
      </c>
      <c r="F7" s="87"/>
      <c r="G7" s="87"/>
      <c r="H7" s="87"/>
      <c r="I7" s="87"/>
      <c r="J7" s="87"/>
      <c r="L7" s="87"/>
      <c r="M7" s="87"/>
      <c r="N7" s="87"/>
    </row>
    <row r="8" spans="1:14" x14ac:dyDescent="0.25">
      <c r="B8" s="89"/>
      <c r="C8" s="90"/>
      <c r="D8" s="87"/>
      <c r="E8" s="85" t="s">
        <v>233</v>
      </c>
      <c r="F8" s="87"/>
      <c r="G8" s="87"/>
      <c r="H8" s="87"/>
      <c r="I8" s="87"/>
      <c r="J8" s="87"/>
      <c r="L8" s="87"/>
      <c r="M8" s="87"/>
      <c r="N8" s="87"/>
    </row>
    <row r="9" spans="1:14" x14ac:dyDescent="0.25">
      <c r="B9" s="89"/>
      <c r="C9" s="88"/>
      <c r="D9" s="87"/>
      <c r="E9" s="85" t="s">
        <v>234</v>
      </c>
      <c r="F9" s="87"/>
      <c r="G9" s="87"/>
      <c r="H9" s="87"/>
      <c r="I9" s="87"/>
      <c r="J9" s="88"/>
      <c r="L9" s="87"/>
      <c r="M9" s="87"/>
      <c r="N9" s="87"/>
    </row>
    <row r="10" spans="1:14" x14ac:dyDescent="0.25">
      <c r="B10" s="89"/>
      <c r="C10" s="88"/>
      <c r="D10" s="87"/>
      <c r="E10" s="85" t="s">
        <v>235</v>
      </c>
      <c r="F10" s="87"/>
      <c r="G10" s="87"/>
      <c r="H10" s="87"/>
      <c r="I10" s="87"/>
      <c r="J10" s="88"/>
      <c r="L10" s="87"/>
      <c r="M10" s="87"/>
      <c r="N10" s="87"/>
    </row>
    <row r="11" spans="1:14" x14ac:dyDescent="0.25">
      <c r="B11" s="89"/>
      <c r="C11" s="88"/>
      <c r="D11" s="87"/>
      <c r="E11" s="88" t="s">
        <v>250</v>
      </c>
      <c r="F11" s="87"/>
      <c r="G11" s="87"/>
      <c r="H11" s="87"/>
      <c r="I11" s="87"/>
      <c r="J11" s="88"/>
      <c r="K11" s="88"/>
      <c r="L11" s="87"/>
      <c r="M11" s="87"/>
      <c r="N11" s="87"/>
    </row>
    <row r="12" spans="1:14" x14ac:dyDescent="0.25">
      <c r="B12" s="89"/>
      <c r="C12" s="88"/>
      <c r="D12" s="87"/>
      <c r="E12" s="88"/>
      <c r="F12" s="87"/>
      <c r="G12" s="87"/>
      <c r="H12" s="87"/>
      <c r="I12" s="87"/>
      <c r="J12" s="88"/>
      <c r="K12" s="88"/>
      <c r="L12" s="87"/>
      <c r="M12" s="87"/>
      <c r="N12" s="87"/>
    </row>
    <row r="13" spans="1:14" x14ac:dyDescent="0.25">
      <c r="B13" s="89"/>
      <c r="C13" s="88"/>
      <c r="D13" s="87"/>
      <c r="E13" s="88"/>
      <c r="F13" s="87"/>
      <c r="G13" s="87"/>
      <c r="H13" s="87"/>
      <c r="I13" s="87"/>
      <c r="J13" s="88"/>
      <c r="K13" s="88"/>
      <c r="L13" s="87"/>
      <c r="M13" s="87"/>
      <c r="N13" s="87"/>
    </row>
    <row r="14" spans="1:14" x14ac:dyDescent="0.25">
      <c r="B14" s="89"/>
      <c r="C14" s="88"/>
      <c r="D14" s="87"/>
      <c r="E14" s="88"/>
      <c r="F14" s="87"/>
      <c r="G14" s="87"/>
      <c r="H14" s="87"/>
      <c r="I14" s="87"/>
      <c r="J14" s="88"/>
      <c r="K14" s="88"/>
      <c r="L14" s="87"/>
      <c r="M14" s="87"/>
      <c r="N14" s="87"/>
    </row>
    <row r="15" spans="1:14" x14ac:dyDescent="0.25">
      <c r="B15" s="89"/>
      <c r="C15" s="88"/>
      <c r="D15" s="87"/>
      <c r="E15" s="88"/>
      <c r="F15" s="87"/>
      <c r="G15" s="87"/>
      <c r="H15" s="87"/>
      <c r="I15" s="87"/>
      <c r="J15" s="88"/>
      <c r="K15" s="88"/>
      <c r="L15" s="87"/>
      <c r="M15" s="87"/>
      <c r="N15" s="87"/>
    </row>
    <row r="16" spans="1:14" x14ac:dyDescent="0.25">
      <c r="B16" s="89"/>
      <c r="C16" s="88"/>
      <c r="D16" s="87"/>
      <c r="E16" s="88"/>
      <c r="F16" s="87"/>
      <c r="G16" s="87"/>
      <c r="H16" s="87"/>
      <c r="I16" s="87"/>
      <c r="J16" s="88"/>
      <c r="K16" s="88"/>
      <c r="L16" s="87"/>
      <c r="M16" s="87"/>
      <c r="N16" s="87"/>
    </row>
    <row r="17" spans="1:14" x14ac:dyDescent="0.25">
      <c r="B17" s="89"/>
      <c r="C17" s="88"/>
      <c r="D17" s="87"/>
      <c r="E17" s="87"/>
      <c r="F17" s="87"/>
      <c r="G17" s="87"/>
      <c r="H17" s="87"/>
      <c r="I17" s="87"/>
      <c r="J17" s="88"/>
      <c r="K17" s="88"/>
      <c r="L17" s="87"/>
      <c r="M17" s="87"/>
      <c r="N17" s="87"/>
    </row>
    <row r="19" spans="1:14" x14ac:dyDescent="0.25">
      <c r="A19" s="97" t="s">
        <v>262</v>
      </c>
      <c r="B19" s="97"/>
      <c r="C19" s="97"/>
      <c r="D19" s="97"/>
      <c r="E19" s="97"/>
      <c r="F19" s="97"/>
      <c r="G19" s="97"/>
      <c r="H19" s="97"/>
      <c r="I19" s="97"/>
    </row>
    <row r="20" spans="1:14" ht="60.75" customHeight="1" x14ac:dyDescent="0.25">
      <c r="A20" s="95" t="s">
        <v>243</v>
      </c>
      <c r="B20" s="96"/>
      <c r="C20" s="96"/>
      <c r="D20" s="96"/>
      <c r="E20" s="96"/>
      <c r="F20" s="96"/>
      <c r="G20" s="96"/>
      <c r="H20" s="96"/>
      <c r="I20" s="96"/>
    </row>
    <row r="25" spans="1:14" x14ac:dyDescent="0.25">
      <c r="B25" s="85" t="s">
        <v>238</v>
      </c>
    </row>
    <row r="26" spans="1:14" x14ac:dyDescent="0.25">
      <c r="B26" s="85" t="s">
        <v>268</v>
      </c>
      <c r="C26" s="85" t="s">
        <v>267</v>
      </c>
    </row>
    <row r="27" spans="1:14" x14ac:dyDescent="0.25">
      <c r="B27" s="85" t="s">
        <v>239</v>
      </c>
      <c r="G27" s="85" t="s">
        <v>269</v>
      </c>
    </row>
  </sheetData>
  <mergeCells count="5">
    <mergeCell ref="A20:I20"/>
    <mergeCell ref="A19:I19"/>
    <mergeCell ref="A1:H1"/>
    <mergeCell ref="A2:H2"/>
    <mergeCell ref="A3:H3"/>
  </mergeCells>
  <pageMargins left="0.74" right="0.41" top="0.74803149606299213" bottom="0.74803149606299213" header="0.32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A73" workbookViewId="0">
      <selection activeCell="G13" sqref="G13"/>
    </sheetView>
  </sheetViews>
  <sheetFormatPr defaultRowHeight="14.25" x14ac:dyDescent="0.2"/>
  <cols>
    <col min="1" max="1" width="6" style="77" customWidth="1"/>
    <col min="2" max="4" width="9.140625" style="77"/>
    <col min="5" max="5" width="6.85546875" style="77" customWidth="1"/>
    <col min="6" max="6" width="6.7109375" style="77" customWidth="1"/>
    <col min="7" max="7" width="7" style="77" customWidth="1"/>
    <col min="8" max="8" width="5.85546875" style="77" customWidth="1"/>
    <col min="9" max="9" width="5.140625" style="77" customWidth="1"/>
    <col min="10" max="10" width="16.140625" style="77" customWidth="1"/>
    <col min="11" max="11" width="33" style="77" customWidth="1"/>
    <col min="12" max="12" width="5.5703125" style="77" customWidth="1"/>
    <col min="13" max="13" width="6.140625" style="77" customWidth="1"/>
    <col min="14" max="14" width="6" style="77" customWidth="1"/>
    <col min="15" max="15" width="4.7109375" style="77" customWidth="1"/>
    <col min="16" max="16384" width="9.140625" style="77"/>
  </cols>
  <sheetData>
    <row r="1" spans="1:26" ht="18" customHeight="1" x14ac:dyDescent="0.3">
      <c r="A1" s="99" t="s">
        <v>260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26" ht="18" customHeight="1" x14ac:dyDescent="0.3">
      <c r="A2" s="99" t="s">
        <v>263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26" ht="18" customHeight="1" x14ac:dyDescent="0.3">
      <c r="A3" s="99" t="s">
        <v>261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26" ht="62.25" customHeight="1" x14ac:dyDescent="0.2">
      <c r="B4" s="78" t="s">
        <v>83</v>
      </c>
      <c r="C4" s="79"/>
      <c r="D4" s="80"/>
      <c r="E4" s="80"/>
      <c r="F4" s="80"/>
      <c r="G4" s="80"/>
      <c r="H4" s="80"/>
      <c r="I4" s="80"/>
      <c r="J4" s="80"/>
      <c r="K4" s="78" t="s">
        <v>84</v>
      </c>
      <c r="L4" s="80"/>
      <c r="M4" s="80"/>
      <c r="N4" s="80"/>
      <c r="O4" s="81"/>
      <c r="P4" s="80"/>
      <c r="Q4" s="80"/>
      <c r="R4" s="80"/>
      <c r="T4" s="80"/>
      <c r="U4" s="80"/>
      <c r="V4" s="80"/>
      <c r="W4" s="80"/>
      <c r="X4" s="80"/>
      <c r="Y4" s="80"/>
      <c r="Z4" s="80"/>
    </row>
    <row r="5" spans="1:26" x14ac:dyDescent="0.2">
      <c r="B5" s="82" t="s">
        <v>258</v>
      </c>
      <c r="C5" s="83"/>
      <c r="D5" s="80"/>
      <c r="E5" s="80"/>
      <c r="F5" s="80"/>
      <c r="G5" s="80"/>
      <c r="H5" s="80"/>
      <c r="I5" s="80"/>
      <c r="J5" s="80"/>
      <c r="K5" s="78" t="s">
        <v>249</v>
      </c>
      <c r="L5" s="80"/>
      <c r="M5" s="80"/>
      <c r="N5" s="80"/>
      <c r="O5" s="80"/>
      <c r="P5" s="80"/>
      <c r="Q5" s="80"/>
      <c r="R5" s="80"/>
      <c r="T5" s="80"/>
      <c r="U5" s="80"/>
      <c r="V5" s="80"/>
      <c r="W5" s="80"/>
      <c r="X5" s="80"/>
      <c r="Y5" s="80"/>
      <c r="Z5" s="80"/>
    </row>
    <row r="6" spans="1:26" x14ac:dyDescent="0.2">
      <c r="B6" s="82"/>
      <c r="C6" s="83"/>
      <c r="D6" s="80"/>
      <c r="E6" s="80"/>
      <c r="F6" s="80"/>
      <c r="G6" s="80"/>
      <c r="H6" s="80"/>
      <c r="I6" s="80"/>
      <c r="J6" s="80"/>
      <c r="K6" s="77" t="s">
        <v>232</v>
      </c>
      <c r="L6" s="80"/>
      <c r="M6" s="80"/>
      <c r="N6" s="80"/>
      <c r="O6" s="80"/>
      <c r="P6" s="80"/>
      <c r="Q6" s="80"/>
      <c r="R6" s="80"/>
      <c r="T6" s="80"/>
      <c r="U6" s="80"/>
      <c r="V6" s="80"/>
      <c r="W6" s="80"/>
      <c r="X6" s="80"/>
      <c r="Y6" s="80"/>
      <c r="Z6" s="80"/>
    </row>
    <row r="7" spans="1:26" x14ac:dyDescent="0.2">
      <c r="B7" s="82" t="s">
        <v>259</v>
      </c>
      <c r="C7" s="83" t="s">
        <v>264</v>
      </c>
      <c r="D7" s="80"/>
      <c r="E7" s="80"/>
      <c r="F7" s="80"/>
      <c r="G7" s="80"/>
      <c r="H7" s="80"/>
      <c r="I7" s="80"/>
      <c r="J7" s="80"/>
      <c r="K7" s="77" t="s">
        <v>233</v>
      </c>
      <c r="L7" s="80"/>
      <c r="M7" s="80"/>
      <c r="N7" s="80"/>
      <c r="O7" s="80"/>
      <c r="P7" s="80"/>
      <c r="Q7" s="80"/>
      <c r="R7" s="80"/>
      <c r="T7" s="80"/>
      <c r="U7" s="80"/>
      <c r="V7" s="80"/>
      <c r="W7" s="80"/>
      <c r="X7" s="80"/>
      <c r="Y7" s="80"/>
      <c r="Z7" s="80"/>
    </row>
    <row r="8" spans="1:26" x14ac:dyDescent="0.2">
      <c r="B8" s="82" t="s">
        <v>270</v>
      </c>
      <c r="C8" s="83">
        <v>2025</v>
      </c>
      <c r="D8" s="80"/>
      <c r="E8" s="80"/>
      <c r="F8" s="80"/>
      <c r="G8" s="80"/>
      <c r="H8" s="80"/>
      <c r="I8" s="80"/>
      <c r="J8" s="80"/>
      <c r="K8" s="77" t="s">
        <v>234</v>
      </c>
      <c r="L8" s="80"/>
      <c r="M8" s="80"/>
      <c r="N8" s="80"/>
      <c r="O8" s="80"/>
      <c r="P8" s="80"/>
      <c r="Q8" s="80"/>
      <c r="R8" s="80"/>
      <c r="T8" s="80"/>
      <c r="U8" s="80"/>
      <c r="V8" s="80"/>
      <c r="W8" s="80"/>
      <c r="X8" s="80"/>
      <c r="Y8" s="80"/>
      <c r="Z8" s="80"/>
    </row>
    <row r="9" spans="1:26" x14ac:dyDescent="0.2">
      <c r="B9" s="82"/>
      <c r="C9" s="78"/>
      <c r="D9" s="80"/>
      <c r="E9" s="80"/>
      <c r="F9" s="80"/>
      <c r="G9" s="80"/>
      <c r="H9" s="80"/>
      <c r="I9" s="80"/>
      <c r="J9" s="78"/>
      <c r="K9" s="77" t="s">
        <v>235</v>
      </c>
      <c r="L9" s="80"/>
      <c r="M9" s="80"/>
      <c r="N9" s="80"/>
      <c r="O9" s="80"/>
      <c r="P9" s="80"/>
      <c r="Q9" s="80"/>
      <c r="R9" s="80"/>
      <c r="T9" s="80"/>
      <c r="U9" s="80"/>
      <c r="V9" s="80"/>
      <c r="W9" s="80"/>
      <c r="X9" s="80"/>
      <c r="Y9" s="80"/>
      <c r="Z9" s="80"/>
    </row>
    <row r="10" spans="1:26" x14ac:dyDescent="0.2">
      <c r="B10" s="82"/>
      <c r="C10" s="78"/>
      <c r="D10" s="80"/>
      <c r="E10" s="80"/>
      <c r="F10" s="80"/>
      <c r="G10" s="80"/>
      <c r="H10" s="80"/>
      <c r="I10" s="80"/>
      <c r="J10" s="78"/>
      <c r="K10" s="78" t="s">
        <v>251</v>
      </c>
      <c r="L10" s="80"/>
      <c r="M10" s="80"/>
      <c r="N10" s="80"/>
      <c r="O10" s="80"/>
      <c r="P10" s="80"/>
      <c r="Q10" s="80"/>
      <c r="R10" s="80"/>
      <c r="T10" s="80"/>
      <c r="U10" s="80"/>
      <c r="V10" s="80"/>
      <c r="W10" s="80"/>
      <c r="X10" s="80"/>
      <c r="Y10" s="80"/>
      <c r="Z10" s="80"/>
    </row>
    <row r="11" spans="1:26" x14ac:dyDescent="0.2">
      <c r="B11" s="82"/>
      <c r="C11" s="78"/>
      <c r="D11" s="80"/>
      <c r="E11" s="80"/>
      <c r="F11" s="80"/>
      <c r="G11" s="80"/>
      <c r="H11" s="80"/>
      <c r="I11" s="80"/>
      <c r="J11" s="78"/>
      <c r="K11" s="78" t="s">
        <v>265</v>
      </c>
      <c r="L11" s="80"/>
      <c r="M11" s="80"/>
      <c r="N11" s="80"/>
      <c r="O11" s="80"/>
      <c r="P11" s="80"/>
      <c r="Q11" s="80"/>
      <c r="R11" s="80"/>
      <c r="T11" s="80"/>
      <c r="U11" s="80"/>
      <c r="V11" s="80"/>
      <c r="W11" s="80"/>
      <c r="X11" s="80"/>
      <c r="Y11" s="80"/>
      <c r="Z11" s="80"/>
    </row>
    <row r="12" spans="1:26" x14ac:dyDescent="0.2">
      <c r="B12" s="82"/>
      <c r="C12" s="78"/>
      <c r="D12" s="80"/>
      <c r="E12" s="80"/>
      <c r="F12" s="80"/>
      <c r="G12" s="80"/>
      <c r="H12" s="80"/>
      <c r="I12" s="80"/>
      <c r="J12" s="78"/>
      <c r="K12" s="78"/>
      <c r="L12" s="80"/>
      <c r="M12" s="80"/>
      <c r="N12" s="80"/>
      <c r="O12" s="80"/>
      <c r="P12" s="80"/>
      <c r="Q12" s="80"/>
      <c r="R12" s="80"/>
      <c r="T12" s="80"/>
      <c r="U12" s="80"/>
      <c r="V12" s="80"/>
      <c r="W12" s="80"/>
      <c r="X12" s="80"/>
      <c r="Y12" s="80"/>
      <c r="Z12" s="80"/>
    </row>
    <row r="13" spans="1:26" x14ac:dyDescent="0.2">
      <c r="B13" s="82"/>
      <c r="C13" s="78"/>
      <c r="D13" s="80"/>
      <c r="E13" s="80"/>
      <c r="F13" s="80"/>
      <c r="G13" s="80"/>
      <c r="H13" s="80"/>
      <c r="I13" s="80"/>
      <c r="J13" s="78"/>
      <c r="K13" s="78"/>
      <c r="L13" s="80"/>
      <c r="M13" s="80"/>
      <c r="N13" s="80"/>
      <c r="O13" s="80"/>
      <c r="P13" s="80"/>
      <c r="Q13" s="80"/>
      <c r="R13" s="80"/>
      <c r="T13" s="80"/>
      <c r="U13" s="80"/>
      <c r="V13" s="80"/>
      <c r="W13" s="80"/>
      <c r="X13" s="80"/>
      <c r="Y13" s="80"/>
      <c r="Z13" s="80"/>
    </row>
    <row r="14" spans="1:26" x14ac:dyDescent="0.2">
      <c r="B14" s="82"/>
      <c r="C14" s="78"/>
      <c r="D14" s="80"/>
      <c r="E14" s="80"/>
      <c r="F14" s="80"/>
      <c r="G14" s="80"/>
      <c r="H14" s="80"/>
      <c r="I14" s="80"/>
      <c r="J14" s="78"/>
      <c r="K14" s="78"/>
      <c r="L14" s="80"/>
      <c r="M14" s="80"/>
      <c r="N14" s="80"/>
      <c r="O14" s="80"/>
      <c r="P14" s="80"/>
      <c r="Q14" s="80"/>
      <c r="R14" s="80"/>
      <c r="T14" s="80"/>
      <c r="U14" s="80"/>
      <c r="V14" s="80"/>
      <c r="W14" s="80"/>
      <c r="X14" s="80"/>
      <c r="Y14" s="80"/>
      <c r="Z14" s="80"/>
    </row>
    <row r="15" spans="1:26" ht="15.75" customHeight="1" x14ac:dyDescent="0.2">
      <c r="B15" s="82"/>
      <c r="C15" s="78"/>
      <c r="D15" s="80"/>
      <c r="E15" s="80"/>
      <c r="F15" s="80"/>
      <c r="G15" s="80"/>
      <c r="H15" s="80"/>
      <c r="I15" s="80"/>
      <c r="J15" s="78"/>
      <c r="K15" s="78"/>
      <c r="L15" s="80"/>
      <c r="M15" s="80"/>
      <c r="N15" s="80"/>
      <c r="O15" s="80"/>
      <c r="P15" s="80"/>
      <c r="Q15" s="80"/>
      <c r="R15" s="80"/>
      <c r="T15" s="80"/>
      <c r="U15" s="80"/>
      <c r="V15" s="80"/>
      <c r="W15" s="80"/>
      <c r="X15" s="80"/>
      <c r="Y15" s="80"/>
      <c r="Z15" s="80"/>
    </row>
    <row r="16" spans="1:26" x14ac:dyDescent="0.2">
      <c r="B16" s="82"/>
      <c r="C16" s="78"/>
      <c r="D16" s="80"/>
      <c r="E16" s="80"/>
      <c r="F16" s="80"/>
      <c r="G16" s="80"/>
      <c r="H16" s="80"/>
      <c r="I16" s="80"/>
      <c r="J16" s="78"/>
      <c r="L16" s="80"/>
      <c r="M16" s="80"/>
      <c r="N16" s="80"/>
      <c r="O16" s="80"/>
      <c r="P16" s="80"/>
      <c r="Q16" s="80"/>
      <c r="R16" s="80"/>
      <c r="T16" s="80"/>
      <c r="U16" s="80"/>
      <c r="V16" s="80"/>
      <c r="W16" s="80"/>
      <c r="X16" s="80"/>
      <c r="Y16" s="80"/>
      <c r="Z16" s="80"/>
    </row>
    <row r="17" spans="1:26" x14ac:dyDescent="0.2">
      <c r="B17" s="82"/>
      <c r="C17" s="78"/>
      <c r="D17" s="80"/>
      <c r="E17" s="80"/>
      <c r="F17" s="80"/>
      <c r="G17" s="80"/>
      <c r="H17" s="80"/>
      <c r="I17" s="80"/>
      <c r="J17" s="78"/>
      <c r="L17" s="80"/>
      <c r="M17" s="80"/>
      <c r="N17" s="80"/>
      <c r="O17" s="80"/>
      <c r="P17" s="80"/>
      <c r="Q17" s="80"/>
      <c r="R17" s="80"/>
      <c r="T17" s="80"/>
      <c r="U17" s="80"/>
      <c r="V17" s="80"/>
      <c r="W17" s="80"/>
      <c r="X17" s="80"/>
      <c r="Y17" s="80"/>
      <c r="Z17" s="80"/>
    </row>
    <row r="18" spans="1:26" ht="25.5" x14ac:dyDescent="0.35">
      <c r="A18" s="100" t="s">
        <v>236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2"/>
      <c r="M18" s="102"/>
      <c r="N18" s="102"/>
      <c r="O18" s="80"/>
      <c r="P18" s="80"/>
      <c r="Q18" s="80"/>
      <c r="R18" s="80"/>
      <c r="T18" s="80"/>
      <c r="U18" s="80"/>
      <c r="V18" s="80"/>
      <c r="W18" s="80"/>
      <c r="X18" s="80"/>
      <c r="Y18" s="80"/>
      <c r="Z18" s="80"/>
    </row>
    <row r="19" spans="1:26" ht="25.5" x14ac:dyDescent="0.35">
      <c r="A19" s="103" t="s">
        <v>237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2"/>
      <c r="M19" s="102"/>
      <c r="N19" s="102"/>
      <c r="O19" s="80"/>
      <c r="P19" s="80"/>
      <c r="Q19" s="80"/>
      <c r="R19" s="80"/>
      <c r="T19" s="80"/>
      <c r="U19" s="80"/>
      <c r="V19" s="80"/>
      <c r="W19" s="80"/>
      <c r="X19" s="80"/>
      <c r="Y19" s="80"/>
      <c r="Z19" s="80"/>
    </row>
    <row r="20" spans="1:26" x14ac:dyDescent="0.2">
      <c r="B20" s="84"/>
      <c r="C20" s="80"/>
      <c r="D20" s="80"/>
      <c r="E20" s="80"/>
      <c r="F20" s="80"/>
      <c r="G20" s="80"/>
      <c r="H20" s="80"/>
      <c r="I20" s="80"/>
      <c r="J20" s="80"/>
      <c r="L20" s="80"/>
      <c r="M20" s="80"/>
      <c r="N20" s="80"/>
      <c r="O20" s="80"/>
      <c r="P20" s="80"/>
      <c r="Q20" s="80"/>
      <c r="R20" s="80"/>
      <c r="T20" s="80"/>
      <c r="U20" s="80"/>
      <c r="V20" s="80"/>
      <c r="W20" s="80"/>
      <c r="X20" s="80"/>
      <c r="Y20" s="80"/>
      <c r="Z20" s="80"/>
    </row>
  </sheetData>
  <mergeCells count="5">
    <mergeCell ref="A1:N1"/>
    <mergeCell ref="A2:N2"/>
    <mergeCell ref="A3:N3"/>
    <mergeCell ref="A18:N18"/>
    <mergeCell ref="A19:N1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8"/>
  <sheetViews>
    <sheetView topLeftCell="A67" workbookViewId="0">
      <selection activeCell="Q91" sqref="Q91"/>
    </sheetView>
  </sheetViews>
  <sheetFormatPr defaultRowHeight="15" x14ac:dyDescent="0.25"/>
  <cols>
    <col min="1" max="1" width="3.85546875" style="64" customWidth="1"/>
    <col min="2" max="2" width="7.85546875" style="64" customWidth="1"/>
    <col min="3" max="3" width="11.85546875" style="61" customWidth="1"/>
    <col min="4" max="4" width="8.7109375" style="64" customWidth="1"/>
    <col min="5" max="5" width="5.5703125" style="76" customWidth="1"/>
    <col min="6" max="6" width="5.7109375" style="76" customWidth="1"/>
    <col min="7" max="7" width="7" style="76" customWidth="1"/>
    <col min="8" max="8" width="5.140625" style="76" customWidth="1"/>
    <col min="9" max="9" width="4.85546875" style="76" customWidth="1"/>
    <col min="10" max="10" width="4.42578125" style="76" customWidth="1"/>
    <col min="11" max="11" width="6.140625" style="76" customWidth="1"/>
    <col min="12" max="12" width="6.42578125" style="76" customWidth="1"/>
    <col min="13" max="13" width="7" style="76" customWidth="1"/>
    <col min="14" max="14" width="6.140625" style="76" customWidth="1"/>
    <col min="15" max="15" width="7.140625" style="76" customWidth="1"/>
    <col min="16" max="16384" width="9.140625" style="1"/>
  </cols>
  <sheetData>
    <row r="1" spans="1:15" s="9" customFormat="1" ht="30" customHeight="1" x14ac:dyDescent="0.25">
      <c r="A1" s="104" t="s">
        <v>134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14.25" customHeight="1" x14ac:dyDescent="0.25">
      <c r="A2" s="116" t="s">
        <v>1</v>
      </c>
      <c r="B2" s="129" t="s">
        <v>158</v>
      </c>
      <c r="C2" s="117" t="s">
        <v>2</v>
      </c>
      <c r="D2" s="124" t="s">
        <v>160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</row>
    <row r="3" spans="1:15" s="2" customFormat="1" ht="54" customHeight="1" x14ac:dyDescent="0.25">
      <c r="A3" s="116"/>
      <c r="B3" s="130"/>
      <c r="C3" s="117"/>
      <c r="D3" s="57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88</v>
      </c>
    </row>
    <row r="4" spans="1:15" ht="23.25" customHeight="1" x14ac:dyDescent="0.35">
      <c r="A4" s="113" t="s">
        <v>16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ht="15" customHeight="1" x14ac:dyDescent="0.25">
      <c r="A5" s="127" t="s">
        <v>23</v>
      </c>
      <c r="B5" s="123"/>
      <c r="C5" s="128"/>
      <c r="D5" s="62"/>
      <c r="E5" s="68">
        <f>E6+E8+E9+E11</f>
        <v>18.217999999999996</v>
      </c>
      <c r="F5" s="68">
        <f t="shared" ref="F5:O5" si="0">F6+F8+F9+F11</f>
        <v>13.39</v>
      </c>
      <c r="G5" s="68">
        <f t="shared" si="0"/>
        <v>88.852000000000004</v>
      </c>
      <c r="H5" s="69">
        <f t="shared" si="0"/>
        <v>624</v>
      </c>
      <c r="I5" s="68">
        <f t="shared" si="0"/>
        <v>0.21</v>
      </c>
      <c r="J5" s="68">
        <f t="shared" si="0"/>
        <v>0.15000000000000002</v>
      </c>
      <c r="K5" s="68">
        <f t="shared" si="0"/>
        <v>0.98</v>
      </c>
      <c r="L5" s="68">
        <f t="shared" si="0"/>
        <v>113.63000000000001</v>
      </c>
      <c r="M5" s="68">
        <f t="shared" si="0"/>
        <v>48.839999999999996</v>
      </c>
      <c r="N5" s="68">
        <f t="shared" si="0"/>
        <v>2.4</v>
      </c>
      <c r="O5" s="68">
        <f t="shared" si="0"/>
        <v>232.685</v>
      </c>
    </row>
    <row r="6" spans="1:15" ht="23.25" x14ac:dyDescent="0.25">
      <c r="A6" s="62">
        <v>1</v>
      </c>
      <c r="B6" s="62" t="s">
        <v>185</v>
      </c>
      <c r="C6" s="58" t="s">
        <v>31</v>
      </c>
      <c r="D6" s="62">
        <v>10</v>
      </c>
      <c r="E6" s="70">
        <v>8.0000000000000002E-3</v>
      </c>
      <c r="F6" s="70">
        <v>1.8</v>
      </c>
      <c r="G6" s="70">
        <v>1.2E-2</v>
      </c>
      <c r="H6" s="71">
        <v>112.5</v>
      </c>
      <c r="I6" s="70">
        <v>0</v>
      </c>
      <c r="J6" s="70">
        <v>0.01</v>
      </c>
      <c r="K6" s="70">
        <v>0</v>
      </c>
      <c r="L6" s="70">
        <v>0.18</v>
      </c>
      <c r="M6" s="70">
        <v>0.01</v>
      </c>
      <c r="N6" s="70">
        <v>0.01</v>
      </c>
      <c r="O6" s="70">
        <v>0.22500000000000001</v>
      </c>
    </row>
    <row r="7" spans="1:15" ht="23.25" x14ac:dyDescent="0.25">
      <c r="A7" s="62">
        <v>2</v>
      </c>
      <c r="B7" s="62" t="s">
        <v>186</v>
      </c>
      <c r="C7" s="58" t="s">
        <v>120</v>
      </c>
      <c r="D7" s="62">
        <v>20</v>
      </c>
      <c r="E7" s="70">
        <v>4.5999999999999996</v>
      </c>
      <c r="F7" s="70">
        <v>5.8</v>
      </c>
      <c r="G7" s="70">
        <v>9.6999999999999993</v>
      </c>
      <c r="H7" s="71">
        <v>120</v>
      </c>
      <c r="I7" s="70">
        <v>0.01</v>
      </c>
      <c r="J7" s="70">
        <v>0.06</v>
      </c>
      <c r="K7" s="70">
        <v>0.32</v>
      </c>
      <c r="L7" s="70">
        <v>200</v>
      </c>
      <c r="M7" s="70">
        <v>10</v>
      </c>
      <c r="N7" s="70">
        <v>0.22</v>
      </c>
      <c r="O7" s="70">
        <v>23.2</v>
      </c>
    </row>
    <row r="8" spans="1:15" ht="45.75" x14ac:dyDescent="0.25">
      <c r="A8" s="62">
        <v>3</v>
      </c>
      <c r="B8" s="62" t="s">
        <v>227</v>
      </c>
      <c r="C8" s="58" t="s">
        <v>17</v>
      </c>
      <c r="D8" s="62" t="s">
        <v>124</v>
      </c>
      <c r="E8" s="70">
        <v>14</v>
      </c>
      <c r="F8" s="70">
        <v>11.12</v>
      </c>
      <c r="G8" s="70">
        <v>48.16</v>
      </c>
      <c r="H8" s="71">
        <v>328.5</v>
      </c>
      <c r="I8" s="70">
        <v>0.18</v>
      </c>
      <c r="J8" s="70">
        <v>0.12</v>
      </c>
      <c r="K8" s="70">
        <v>0.88</v>
      </c>
      <c r="L8" s="70">
        <v>102.2</v>
      </c>
      <c r="M8" s="70">
        <v>40.229999999999997</v>
      </c>
      <c r="N8" s="70">
        <v>1.19</v>
      </c>
      <c r="O8" s="70">
        <v>179.31</v>
      </c>
    </row>
    <row r="9" spans="1:15" ht="22.5" x14ac:dyDescent="0.25">
      <c r="A9" s="62">
        <v>4</v>
      </c>
      <c r="B9" s="62" t="s">
        <v>229</v>
      </c>
      <c r="C9" s="58" t="s">
        <v>20</v>
      </c>
      <c r="D9" s="62" t="s">
        <v>21</v>
      </c>
      <c r="E9" s="70">
        <v>0.2</v>
      </c>
      <c r="F9" s="70">
        <v>0.05</v>
      </c>
      <c r="G9" s="70">
        <v>15.01</v>
      </c>
      <c r="H9" s="71">
        <v>57</v>
      </c>
      <c r="I9" s="70">
        <v>0</v>
      </c>
      <c r="J9" s="70">
        <v>0.01</v>
      </c>
      <c r="K9" s="70">
        <v>0.1</v>
      </c>
      <c r="L9" s="70">
        <v>5.25</v>
      </c>
      <c r="M9" s="70">
        <v>4.4000000000000004</v>
      </c>
      <c r="N9" s="70">
        <v>0.87</v>
      </c>
      <c r="O9" s="70">
        <v>25.25</v>
      </c>
    </row>
    <row r="10" spans="1:15" ht="23.25" x14ac:dyDescent="0.25">
      <c r="A10" s="62">
        <v>5</v>
      </c>
      <c r="B10" s="62"/>
      <c r="C10" s="58" t="s">
        <v>164</v>
      </c>
      <c r="D10" s="62">
        <v>50</v>
      </c>
      <c r="E10" s="70">
        <v>2.2799999999999998</v>
      </c>
      <c r="F10" s="70">
        <v>0.24</v>
      </c>
      <c r="G10" s="70">
        <v>14.58</v>
      </c>
      <c r="H10" s="71">
        <v>71</v>
      </c>
      <c r="I10" s="70">
        <v>0.03</v>
      </c>
      <c r="J10" s="70">
        <v>0.01</v>
      </c>
      <c r="K10" s="70">
        <v>0</v>
      </c>
      <c r="L10" s="70">
        <v>6</v>
      </c>
      <c r="M10" s="70">
        <v>4.2</v>
      </c>
      <c r="N10" s="70">
        <v>0.33</v>
      </c>
      <c r="O10" s="70">
        <v>27.9</v>
      </c>
    </row>
    <row r="11" spans="1:15" ht="15" customHeight="1" x14ac:dyDescent="0.25">
      <c r="A11" s="62">
        <v>6</v>
      </c>
      <c r="B11" s="62"/>
      <c r="C11" s="58" t="s">
        <v>157</v>
      </c>
      <c r="D11" s="62">
        <v>30</v>
      </c>
      <c r="E11" s="70">
        <v>4.01</v>
      </c>
      <c r="F11" s="70">
        <v>0.42</v>
      </c>
      <c r="G11" s="70">
        <v>25.67</v>
      </c>
      <c r="H11" s="71">
        <v>126</v>
      </c>
      <c r="I11" s="70">
        <v>0.03</v>
      </c>
      <c r="J11" s="70">
        <v>0.01</v>
      </c>
      <c r="K11" s="70">
        <v>0</v>
      </c>
      <c r="L11" s="70">
        <v>6</v>
      </c>
      <c r="M11" s="70">
        <v>4.2</v>
      </c>
      <c r="N11" s="70">
        <v>0.33</v>
      </c>
      <c r="O11" s="70">
        <v>27.9</v>
      </c>
    </row>
    <row r="12" spans="1:15" ht="15" customHeight="1" x14ac:dyDescent="0.25">
      <c r="A12" s="127" t="s">
        <v>24</v>
      </c>
      <c r="B12" s="123"/>
      <c r="C12" s="128"/>
      <c r="D12" s="62"/>
      <c r="E12" s="68">
        <f t="shared" ref="E12:O12" si="1">E13+E14+E15+E18</f>
        <v>21.79</v>
      </c>
      <c r="F12" s="68">
        <f t="shared" si="1"/>
        <v>26.01</v>
      </c>
      <c r="G12" s="68">
        <f t="shared" si="1"/>
        <v>38.69</v>
      </c>
      <c r="H12" s="69">
        <f t="shared" si="1"/>
        <v>482.4</v>
      </c>
      <c r="I12" s="68">
        <f t="shared" si="1"/>
        <v>0.13</v>
      </c>
      <c r="J12" s="68">
        <f t="shared" si="1"/>
        <v>0.24</v>
      </c>
      <c r="K12" s="68">
        <f t="shared" si="1"/>
        <v>1.57</v>
      </c>
      <c r="L12" s="68">
        <f t="shared" si="1"/>
        <v>181.3</v>
      </c>
      <c r="M12" s="68">
        <f t="shared" si="1"/>
        <v>39.800000000000004</v>
      </c>
      <c r="N12" s="68">
        <f t="shared" si="1"/>
        <v>6.9200000000000008</v>
      </c>
      <c r="O12" s="68">
        <f t="shared" si="1"/>
        <v>314.34999999999997</v>
      </c>
    </row>
    <row r="13" spans="1:15" ht="45.75" x14ac:dyDescent="0.25">
      <c r="A13" s="62">
        <v>1</v>
      </c>
      <c r="B13" s="62">
        <v>263</v>
      </c>
      <c r="C13" s="58" t="s">
        <v>254</v>
      </c>
      <c r="D13" s="62" t="s">
        <v>124</v>
      </c>
      <c r="E13" s="70">
        <v>11.78</v>
      </c>
      <c r="F13" s="70">
        <v>13.59</v>
      </c>
      <c r="G13" s="70">
        <v>4.82</v>
      </c>
      <c r="H13" s="71">
        <v>187.4</v>
      </c>
      <c r="I13" s="70">
        <v>0.06</v>
      </c>
      <c r="J13" s="70">
        <v>0.08</v>
      </c>
      <c r="K13" s="70">
        <v>0.27</v>
      </c>
      <c r="L13" s="70">
        <v>55</v>
      </c>
      <c r="M13" s="70">
        <v>21.6</v>
      </c>
      <c r="N13" s="70">
        <v>6.48</v>
      </c>
      <c r="O13" s="70">
        <v>140</v>
      </c>
    </row>
    <row r="14" spans="1:15" x14ac:dyDescent="0.25">
      <c r="A14" s="62">
        <v>2</v>
      </c>
      <c r="B14" s="62" t="s">
        <v>245</v>
      </c>
      <c r="C14" s="58" t="s">
        <v>20</v>
      </c>
      <c r="D14" s="62">
        <v>200</v>
      </c>
      <c r="E14" s="70">
        <v>6</v>
      </c>
      <c r="F14" s="70">
        <v>12</v>
      </c>
      <c r="G14" s="70">
        <v>8.1999999999999993</v>
      </c>
      <c r="H14" s="71">
        <v>169</v>
      </c>
      <c r="I14" s="70">
        <v>0.04</v>
      </c>
      <c r="J14" s="70">
        <v>0.15</v>
      </c>
      <c r="K14" s="70">
        <v>1.3</v>
      </c>
      <c r="L14" s="70">
        <v>120.3</v>
      </c>
      <c r="M14" s="70">
        <v>14</v>
      </c>
      <c r="N14" s="70">
        <v>0.11</v>
      </c>
      <c r="O14" s="70">
        <v>146.44999999999999</v>
      </c>
    </row>
    <row r="15" spans="1:15" x14ac:dyDescent="0.25">
      <c r="A15" s="62">
        <v>3</v>
      </c>
      <c r="B15" s="62"/>
      <c r="C15" s="58" t="s">
        <v>157</v>
      </c>
      <c r="D15" s="62">
        <v>30</v>
      </c>
      <c r="E15" s="70">
        <v>4.01</v>
      </c>
      <c r="F15" s="70">
        <v>0.42</v>
      </c>
      <c r="G15" s="70">
        <v>25.67</v>
      </c>
      <c r="H15" s="71">
        <v>126</v>
      </c>
      <c r="I15" s="70">
        <v>0.03</v>
      </c>
      <c r="J15" s="70">
        <v>0.01</v>
      </c>
      <c r="K15" s="70">
        <v>0</v>
      </c>
      <c r="L15" s="70">
        <v>6</v>
      </c>
      <c r="M15" s="70">
        <v>4.2</v>
      </c>
      <c r="N15" s="70">
        <v>0.33</v>
      </c>
      <c r="O15" s="70">
        <v>27.9</v>
      </c>
    </row>
    <row r="16" spans="1:15" ht="23.25" x14ac:dyDescent="0.25">
      <c r="A16" s="62">
        <v>4</v>
      </c>
      <c r="B16" s="62"/>
      <c r="C16" s="58" t="s">
        <v>164</v>
      </c>
      <c r="D16" s="62">
        <v>50</v>
      </c>
      <c r="E16" s="70">
        <v>2.2799999999999998</v>
      </c>
      <c r="F16" s="70">
        <v>0.24</v>
      </c>
      <c r="G16" s="70">
        <v>14.58</v>
      </c>
      <c r="H16" s="71">
        <v>71</v>
      </c>
      <c r="I16" s="70">
        <v>0.03</v>
      </c>
      <c r="J16" s="70">
        <v>0.01</v>
      </c>
      <c r="K16" s="70">
        <v>0</v>
      </c>
      <c r="L16" s="70">
        <v>6</v>
      </c>
      <c r="M16" s="70">
        <v>4.2</v>
      </c>
      <c r="N16" s="70">
        <v>0.33</v>
      </c>
      <c r="O16" s="70">
        <v>27.9</v>
      </c>
    </row>
    <row r="17" spans="1:15" x14ac:dyDescent="0.25">
      <c r="A17" s="62">
        <v>5</v>
      </c>
      <c r="B17" s="62"/>
      <c r="C17" s="58" t="s">
        <v>35</v>
      </c>
      <c r="D17" s="62">
        <v>200</v>
      </c>
      <c r="E17" s="70">
        <v>0.05</v>
      </c>
      <c r="F17" s="70">
        <v>0.05</v>
      </c>
      <c r="G17" s="70">
        <v>1.18</v>
      </c>
      <c r="H17" s="71">
        <v>167</v>
      </c>
      <c r="I17" s="70">
        <v>0</v>
      </c>
      <c r="J17" s="70">
        <v>0</v>
      </c>
      <c r="K17" s="70">
        <v>1.98</v>
      </c>
      <c r="L17" s="70">
        <v>1.92</v>
      </c>
      <c r="M17" s="70">
        <v>1.08</v>
      </c>
      <c r="N17" s="70">
        <v>0.26</v>
      </c>
      <c r="O17" s="70">
        <v>33.36</v>
      </c>
    </row>
    <row r="18" spans="1:15" x14ac:dyDescent="0.25">
      <c r="A18" s="62">
        <v>6</v>
      </c>
      <c r="B18" s="62"/>
      <c r="C18" s="58"/>
      <c r="D18" s="62"/>
      <c r="E18" s="70"/>
      <c r="F18" s="70"/>
      <c r="G18" s="70"/>
      <c r="H18" s="71"/>
      <c r="I18" s="70"/>
      <c r="J18" s="70"/>
      <c r="K18" s="70"/>
      <c r="L18" s="70"/>
      <c r="M18" s="70"/>
      <c r="N18" s="70"/>
      <c r="O18" s="70"/>
    </row>
    <row r="19" spans="1:15" x14ac:dyDescent="0.25">
      <c r="A19" s="110" t="s">
        <v>30</v>
      </c>
      <c r="B19" s="111"/>
      <c r="C19" s="112"/>
      <c r="D19" s="65"/>
      <c r="E19" s="68">
        <f t="shared" ref="E19:O19" si="2">E20+E21+E22+E23+E24+E25</f>
        <v>31.46</v>
      </c>
      <c r="F19" s="68">
        <f t="shared" si="2"/>
        <v>16.27</v>
      </c>
      <c r="G19" s="68">
        <f t="shared" si="2"/>
        <v>107.22</v>
      </c>
      <c r="H19" s="69">
        <f t="shared" si="2"/>
        <v>843.45</v>
      </c>
      <c r="I19" s="68">
        <f t="shared" si="2"/>
        <v>0.26400000000000001</v>
      </c>
      <c r="J19" s="68">
        <f t="shared" si="2"/>
        <v>0.32000000000000006</v>
      </c>
      <c r="K19" s="68">
        <f t="shared" si="2"/>
        <v>0.3</v>
      </c>
      <c r="L19" s="68">
        <f t="shared" si="2"/>
        <v>94.14</v>
      </c>
      <c r="M19" s="68">
        <f t="shared" si="2"/>
        <v>58.09</v>
      </c>
      <c r="N19" s="68">
        <f t="shared" si="2"/>
        <v>5.7050000000000001</v>
      </c>
      <c r="O19" s="68">
        <f t="shared" si="2"/>
        <v>551.63</v>
      </c>
    </row>
    <row r="20" spans="1:15" ht="23.25" x14ac:dyDescent="0.25">
      <c r="A20" s="62">
        <v>1</v>
      </c>
      <c r="B20" s="62" t="s">
        <v>190</v>
      </c>
      <c r="C20" s="58" t="s">
        <v>165</v>
      </c>
      <c r="D20" s="62">
        <v>100</v>
      </c>
      <c r="E20" s="70">
        <v>0.6</v>
      </c>
      <c r="F20" s="70">
        <v>3.1</v>
      </c>
      <c r="G20" s="70">
        <v>3</v>
      </c>
      <c r="H20" s="71">
        <v>78.3</v>
      </c>
      <c r="I20" s="70">
        <v>0.08</v>
      </c>
      <c r="J20" s="70">
        <v>0.12</v>
      </c>
      <c r="K20" s="70">
        <v>0</v>
      </c>
      <c r="L20" s="70">
        <v>24.05</v>
      </c>
      <c r="M20" s="70">
        <v>19.170000000000002</v>
      </c>
      <c r="N20" s="70">
        <v>1.6950000000000001</v>
      </c>
      <c r="O20" s="70">
        <v>178.34</v>
      </c>
    </row>
    <row r="21" spans="1:15" ht="23.25" x14ac:dyDescent="0.25">
      <c r="A21" s="62">
        <v>2</v>
      </c>
      <c r="B21" s="62" t="s">
        <v>191</v>
      </c>
      <c r="C21" s="58" t="s">
        <v>72</v>
      </c>
      <c r="D21" s="62">
        <v>100</v>
      </c>
      <c r="E21" s="70">
        <v>18.2</v>
      </c>
      <c r="F21" s="70">
        <v>5.9</v>
      </c>
      <c r="G21" s="70">
        <v>0.7</v>
      </c>
      <c r="H21" s="71">
        <v>241</v>
      </c>
      <c r="I21" s="70">
        <v>7.0000000000000007E-2</v>
      </c>
      <c r="J21" s="70">
        <v>0.15</v>
      </c>
      <c r="K21" s="70">
        <v>0</v>
      </c>
      <c r="L21" s="70">
        <v>16</v>
      </c>
      <c r="M21" s="70">
        <v>18</v>
      </c>
      <c r="N21" s="70">
        <v>1.6</v>
      </c>
      <c r="O21" s="70">
        <v>194</v>
      </c>
    </row>
    <row r="22" spans="1:15" ht="22.5" customHeight="1" x14ac:dyDescent="0.25">
      <c r="A22" s="62">
        <v>3</v>
      </c>
      <c r="B22" s="62" t="s">
        <v>199</v>
      </c>
      <c r="C22" s="58" t="s">
        <v>28</v>
      </c>
      <c r="D22" s="62">
        <v>150</v>
      </c>
      <c r="E22" s="70">
        <v>5.17</v>
      </c>
      <c r="F22" s="70">
        <v>6.61</v>
      </c>
      <c r="G22" s="70">
        <v>31.67</v>
      </c>
      <c r="H22" s="71">
        <v>201.15</v>
      </c>
      <c r="I22" s="70">
        <v>5.3999999999999999E-2</v>
      </c>
      <c r="J22" s="70">
        <v>0.02</v>
      </c>
      <c r="K22" s="70">
        <v>0</v>
      </c>
      <c r="L22" s="70">
        <v>8.49</v>
      </c>
      <c r="M22" s="70">
        <v>8.02</v>
      </c>
      <c r="N22" s="70">
        <v>0.8</v>
      </c>
      <c r="O22" s="70">
        <v>36.04</v>
      </c>
    </row>
    <row r="23" spans="1:15" ht="23.25" x14ac:dyDescent="0.25">
      <c r="A23" s="62">
        <v>4</v>
      </c>
      <c r="B23" s="62" t="s">
        <v>210</v>
      </c>
      <c r="C23" s="58" t="s">
        <v>29</v>
      </c>
      <c r="D23" s="62">
        <v>200</v>
      </c>
      <c r="E23" s="70">
        <v>1.2</v>
      </c>
      <c r="F23" s="70">
        <v>0</v>
      </c>
      <c r="G23" s="70">
        <v>31.6</v>
      </c>
      <c r="H23" s="71">
        <v>126</v>
      </c>
      <c r="I23" s="70">
        <v>0</v>
      </c>
      <c r="J23" s="70">
        <v>0.01</v>
      </c>
      <c r="K23" s="70">
        <v>0.3</v>
      </c>
      <c r="L23" s="70">
        <v>33.6</v>
      </c>
      <c r="M23" s="70">
        <v>4.5</v>
      </c>
      <c r="N23" s="70">
        <v>0.95</v>
      </c>
      <c r="O23" s="70">
        <v>87.45</v>
      </c>
    </row>
    <row r="24" spans="1:15" ht="23.25" x14ac:dyDescent="0.25">
      <c r="A24" s="62">
        <v>5</v>
      </c>
      <c r="B24" s="62"/>
      <c r="C24" s="58" t="s">
        <v>164</v>
      </c>
      <c r="D24" s="62">
        <v>50</v>
      </c>
      <c r="E24" s="70">
        <v>2.2799999999999998</v>
      </c>
      <c r="F24" s="70">
        <v>0.24</v>
      </c>
      <c r="G24" s="70">
        <v>14.58</v>
      </c>
      <c r="H24" s="71">
        <v>71</v>
      </c>
      <c r="I24" s="70">
        <v>0.03</v>
      </c>
      <c r="J24" s="70">
        <v>0.01</v>
      </c>
      <c r="K24" s="70">
        <v>0</v>
      </c>
      <c r="L24" s="70">
        <v>6</v>
      </c>
      <c r="M24" s="70">
        <v>4.2</v>
      </c>
      <c r="N24" s="70">
        <v>0.33</v>
      </c>
      <c r="O24" s="70">
        <v>27.9</v>
      </c>
    </row>
    <row r="25" spans="1:15" x14ac:dyDescent="0.25">
      <c r="A25" s="62">
        <v>6</v>
      </c>
      <c r="B25" s="62"/>
      <c r="C25" s="58" t="s">
        <v>157</v>
      </c>
      <c r="D25" s="62">
        <v>30</v>
      </c>
      <c r="E25" s="70">
        <v>4.01</v>
      </c>
      <c r="F25" s="70">
        <v>0.42</v>
      </c>
      <c r="G25" s="70">
        <v>25.67</v>
      </c>
      <c r="H25" s="71">
        <v>126</v>
      </c>
      <c r="I25" s="70">
        <v>0.03</v>
      </c>
      <c r="J25" s="70">
        <v>0.01</v>
      </c>
      <c r="K25" s="70">
        <v>0</v>
      </c>
      <c r="L25" s="70">
        <v>6</v>
      </c>
      <c r="M25" s="70">
        <v>4.2</v>
      </c>
      <c r="N25" s="70">
        <v>0.33</v>
      </c>
      <c r="O25" s="70">
        <v>27.9</v>
      </c>
    </row>
    <row r="26" spans="1:15" ht="12.75" customHeight="1" x14ac:dyDescent="0.25">
      <c r="A26" s="110" t="s">
        <v>39</v>
      </c>
      <c r="B26" s="111"/>
      <c r="C26" s="112"/>
      <c r="D26" s="66"/>
      <c r="E26" s="68">
        <f t="shared" ref="E26" si="3">E27+E28+E29+E30+E31+E32</f>
        <v>31.898000000000003</v>
      </c>
      <c r="F26" s="68">
        <f t="shared" ref="F26:O26" si="4">F27+F29+F30+F32</f>
        <v>21.73</v>
      </c>
      <c r="G26" s="68">
        <f t="shared" si="4"/>
        <v>63.241999999999997</v>
      </c>
      <c r="H26" s="69">
        <f t="shared" si="4"/>
        <v>836.5</v>
      </c>
      <c r="I26" s="68">
        <f t="shared" si="4"/>
        <v>0.13</v>
      </c>
      <c r="J26" s="68">
        <f t="shared" si="4"/>
        <v>0.39</v>
      </c>
      <c r="K26" s="68">
        <f t="shared" si="4"/>
        <v>1.67</v>
      </c>
      <c r="L26" s="68">
        <f t="shared" si="4"/>
        <v>244.04000000000002</v>
      </c>
      <c r="M26" s="68">
        <f t="shared" si="4"/>
        <v>38.14</v>
      </c>
      <c r="N26" s="68">
        <f t="shared" si="4"/>
        <v>1.1300000000000001</v>
      </c>
      <c r="O26" s="68">
        <f t="shared" si="4"/>
        <v>277.72499999999997</v>
      </c>
    </row>
    <row r="27" spans="1:15" ht="23.25" x14ac:dyDescent="0.25">
      <c r="A27" s="62">
        <v>1</v>
      </c>
      <c r="B27" s="62" t="s">
        <v>185</v>
      </c>
      <c r="C27" s="58" t="s">
        <v>31</v>
      </c>
      <c r="D27" s="62">
        <v>10</v>
      </c>
      <c r="E27" s="70">
        <v>8.0000000000000002E-3</v>
      </c>
      <c r="F27" s="70">
        <v>1.8</v>
      </c>
      <c r="G27" s="70">
        <v>1.2E-2</v>
      </c>
      <c r="H27" s="71">
        <v>112.5</v>
      </c>
      <c r="I27" s="70">
        <v>0</v>
      </c>
      <c r="J27" s="70">
        <v>0.01</v>
      </c>
      <c r="K27" s="70">
        <v>0</v>
      </c>
      <c r="L27" s="70">
        <v>0.18</v>
      </c>
      <c r="M27" s="70">
        <v>0.01</v>
      </c>
      <c r="N27" s="70">
        <v>0.01</v>
      </c>
      <c r="O27" s="70">
        <v>0.22500000000000001</v>
      </c>
    </row>
    <row r="28" spans="1:15" ht="23.25" x14ac:dyDescent="0.25">
      <c r="A28" s="62">
        <v>2</v>
      </c>
      <c r="B28" s="62" t="s">
        <v>186</v>
      </c>
      <c r="C28" s="58" t="s">
        <v>120</v>
      </c>
      <c r="D28" s="62">
        <v>20</v>
      </c>
      <c r="E28" s="70">
        <v>4.5999999999999996</v>
      </c>
      <c r="F28" s="70">
        <v>5.8</v>
      </c>
      <c r="G28" s="70">
        <v>9.6999999999999993</v>
      </c>
      <c r="H28" s="71">
        <v>120</v>
      </c>
      <c r="I28" s="70">
        <v>0.01</v>
      </c>
      <c r="J28" s="70">
        <v>0.06</v>
      </c>
      <c r="K28" s="70">
        <v>0.32</v>
      </c>
      <c r="L28" s="70">
        <v>200</v>
      </c>
      <c r="M28" s="70">
        <v>10</v>
      </c>
      <c r="N28" s="70">
        <v>0.22</v>
      </c>
      <c r="O28" s="70">
        <v>23.2</v>
      </c>
    </row>
    <row r="29" spans="1:15" ht="45.75" x14ac:dyDescent="0.25">
      <c r="A29" s="62">
        <v>3</v>
      </c>
      <c r="B29" s="62" t="s">
        <v>189</v>
      </c>
      <c r="C29" s="58" t="s">
        <v>40</v>
      </c>
      <c r="D29" s="62" t="s">
        <v>36</v>
      </c>
      <c r="E29" s="70">
        <v>13</v>
      </c>
      <c r="F29" s="70">
        <v>7.3</v>
      </c>
      <c r="G29" s="70">
        <v>16.52</v>
      </c>
      <c r="H29" s="71">
        <v>366</v>
      </c>
      <c r="I29" s="70">
        <v>0.06</v>
      </c>
      <c r="J29" s="70">
        <v>0.22</v>
      </c>
      <c r="K29" s="70">
        <v>0.37</v>
      </c>
      <c r="L29" s="70">
        <v>117.56</v>
      </c>
      <c r="M29" s="70">
        <v>19.93</v>
      </c>
      <c r="N29" s="70">
        <v>0.68</v>
      </c>
      <c r="O29" s="70">
        <v>103.15</v>
      </c>
    </row>
    <row r="30" spans="1:15" x14ac:dyDescent="0.25">
      <c r="A30" s="62">
        <v>4</v>
      </c>
      <c r="B30" s="62" t="s">
        <v>245</v>
      </c>
      <c r="C30" s="58" t="s">
        <v>20</v>
      </c>
      <c r="D30" s="62">
        <v>200</v>
      </c>
      <c r="E30" s="70">
        <v>6</v>
      </c>
      <c r="F30" s="70">
        <v>12</v>
      </c>
      <c r="G30" s="70">
        <v>8.1999999999999993</v>
      </c>
      <c r="H30" s="71">
        <v>169</v>
      </c>
      <c r="I30" s="70">
        <v>0.04</v>
      </c>
      <c r="J30" s="70">
        <v>0.15</v>
      </c>
      <c r="K30" s="70">
        <v>1.3</v>
      </c>
      <c r="L30" s="70">
        <v>120.3</v>
      </c>
      <c r="M30" s="70">
        <v>14</v>
      </c>
      <c r="N30" s="70">
        <v>0.11</v>
      </c>
      <c r="O30" s="70">
        <v>146.44999999999999</v>
      </c>
    </row>
    <row r="31" spans="1:15" ht="23.25" x14ac:dyDescent="0.25">
      <c r="A31" s="62">
        <v>5</v>
      </c>
      <c r="B31" s="62"/>
      <c r="C31" s="58" t="s">
        <v>164</v>
      </c>
      <c r="D31" s="62">
        <v>50</v>
      </c>
      <c r="E31" s="70">
        <v>2.2799999999999998</v>
      </c>
      <c r="F31" s="70">
        <v>0.24</v>
      </c>
      <c r="G31" s="70">
        <v>14.58</v>
      </c>
      <c r="H31" s="71">
        <v>71</v>
      </c>
      <c r="I31" s="70">
        <v>0.03</v>
      </c>
      <c r="J31" s="70">
        <v>0.01</v>
      </c>
      <c r="K31" s="70">
        <v>0</v>
      </c>
      <c r="L31" s="70">
        <v>6</v>
      </c>
      <c r="M31" s="70">
        <v>4.2</v>
      </c>
      <c r="N31" s="70">
        <v>0.33</v>
      </c>
      <c r="O31" s="70">
        <v>27.9</v>
      </c>
    </row>
    <row r="32" spans="1:15" x14ac:dyDescent="0.25">
      <c r="A32" s="62">
        <v>6</v>
      </c>
      <c r="B32" s="62"/>
      <c r="C32" s="58" t="s">
        <v>157</v>
      </c>
      <c r="D32" s="62">
        <v>45</v>
      </c>
      <c r="E32" s="70">
        <v>6.01</v>
      </c>
      <c r="F32" s="70">
        <v>0.63</v>
      </c>
      <c r="G32" s="70">
        <v>38.51</v>
      </c>
      <c r="H32" s="71">
        <v>189</v>
      </c>
      <c r="I32" s="70">
        <v>0.03</v>
      </c>
      <c r="J32" s="70">
        <v>0.01</v>
      </c>
      <c r="K32" s="70">
        <v>0</v>
      </c>
      <c r="L32" s="70">
        <v>6</v>
      </c>
      <c r="M32" s="70">
        <v>4.2</v>
      </c>
      <c r="N32" s="70">
        <v>0.33</v>
      </c>
      <c r="O32" s="70">
        <v>27.9</v>
      </c>
    </row>
    <row r="33" spans="1:15" ht="13.5" customHeight="1" x14ac:dyDescent="0.25">
      <c r="A33" s="110" t="s">
        <v>41</v>
      </c>
      <c r="B33" s="111"/>
      <c r="C33" s="112"/>
      <c r="D33" s="62"/>
      <c r="E33" s="68">
        <f>E34+E37+E38+E40</f>
        <v>5.31</v>
      </c>
      <c r="F33" s="68">
        <f t="shared" ref="F33:O33" si="5">F34+F37+F38+F40</f>
        <v>0.66999999999999993</v>
      </c>
      <c r="G33" s="68">
        <f t="shared" si="5"/>
        <v>44.480000000000004</v>
      </c>
      <c r="H33" s="69">
        <f t="shared" si="5"/>
        <v>268</v>
      </c>
      <c r="I33" s="68">
        <f t="shared" si="5"/>
        <v>0.08</v>
      </c>
      <c r="J33" s="68">
        <f t="shared" si="5"/>
        <v>0.04</v>
      </c>
      <c r="K33" s="68">
        <v>2.33</v>
      </c>
      <c r="L33" s="68">
        <f t="shared" si="5"/>
        <v>19.740000000000002</v>
      </c>
      <c r="M33" s="68">
        <f t="shared" si="5"/>
        <v>16.62</v>
      </c>
      <c r="N33" s="68">
        <f t="shared" si="5"/>
        <v>2</v>
      </c>
      <c r="O33" s="68">
        <f t="shared" si="5"/>
        <v>89.19</v>
      </c>
    </row>
    <row r="34" spans="1:15" ht="34.5" customHeight="1" x14ac:dyDescent="0.25">
      <c r="A34" s="62">
        <v>1</v>
      </c>
      <c r="B34" s="62" t="s">
        <v>194</v>
      </c>
      <c r="C34" s="58" t="s">
        <v>167</v>
      </c>
      <c r="D34" s="62">
        <v>100</v>
      </c>
      <c r="E34" s="70">
        <v>1.1000000000000001</v>
      </c>
      <c r="F34" s="70">
        <v>0.2</v>
      </c>
      <c r="G34" s="70">
        <v>3.8</v>
      </c>
      <c r="H34" s="71">
        <v>85</v>
      </c>
      <c r="I34" s="70">
        <v>0.05</v>
      </c>
      <c r="J34" s="70">
        <v>0.02</v>
      </c>
      <c r="K34" s="70" t="s">
        <v>121</v>
      </c>
      <c r="L34" s="70">
        <v>8.49</v>
      </c>
      <c r="M34" s="70">
        <v>8.02</v>
      </c>
      <c r="N34" s="70">
        <v>0.8</v>
      </c>
      <c r="O34" s="70">
        <v>36.04</v>
      </c>
    </row>
    <row r="35" spans="1:15" ht="34.5" customHeight="1" x14ac:dyDescent="0.25">
      <c r="A35" s="62">
        <v>2</v>
      </c>
      <c r="B35" s="62" t="s">
        <v>212</v>
      </c>
      <c r="C35" s="58" t="s">
        <v>139</v>
      </c>
      <c r="D35" s="62">
        <v>80</v>
      </c>
      <c r="E35" s="70">
        <v>15.71</v>
      </c>
      <c r="F35" s="70">
        <v>14</v>
      </c>
      <c r="G35" s="70">
        <v>10.4</v>
      </c>
      <c r="H35" s="71">
        <v>247.5</v>
      </c>
      <c r="I35" s="70">
        <v>0.08</v>
      </c>
      <c r="J35" s="70">
        <v>0.12</v>
      </c>
      <c r="K35" s="70">
        <v>0</v>
      </c>
      <c r="L35" s="70">
        <v>24.05</v>
      </c>
      <c r="M35" s="70">
        <v>19.170000000000002</v>
      </c>
      <c r="N35" s="70">
        <v>1.6950000000000001</v>
      </c>
      <c r="O35" s="70">
        <v>178.34</v>
      </c>
    </row>
    <row r="36" spans="1:15" ht="34.5" customHeight="1" x14ac:dyDescent="0.25">
      <c r="A36" s="62">
        <v>3</v>
      </c>
      <c r="B36" s="62" t="s">
        <v>192</v>
      </c>
      <c r="C36" s="58" t="s">
        <v>136</v>
      </c>
      <c r="D36" s="62">
        <v>150</v>
      </c>
      <c r="E36" s="70">
        <v>3.08</v>
      </c>
      <c r="F36" s="70">
        <v>7.13</v>
      </c>
      <c r="G36" s="70">
        <v>15.68</v>
      </c>
      <c r="H36" s="71">
        <v>155</v>
      </c>
      <c r="I36" s="70">
        <v>0.14000000000000001</v>
      </c>
      <c r="J36" s="70">
        <v>0.12</v>
      </c>
      <c r="K36" s="70">
        <v>5.13</v>
      </c>
      <c r="L36" s="70">
        <v>46.46</v>
      </c>
      <c r="M36" s="70">
        <v>28.05</v>
      </c>
      <c r="N36" s="70">
        <v>1.05</v>
      </c>
      <c r="O36" s="70">
        <v>641.05999999999995</v>
      </c>
    </row>
    <row r="37" spans="1:15" ht="22.5" customHeight="1" x14ac:dyDescent="0.25">
      <c r="A37" s="62">
        <v>4</v>
      </c>
      <c r="B37" s="62" t="s">
        <v>196</v>
      </c>
      <c r="C37" s="58" t="s">
        <v>20</v>
      </c>
      <c r="D37" s="62" t="s">
        <v>21</v>
      </c>
      <c r="E37" s="70">
        <v>0.2</v>
      </c>
      <c r="F37" s="70">
        <v>0.05</v>
      </c>
      <c r="G37" s="70">
        <v>15.01</v>
      </c>
      <c r="H37" s="71">
        <v>57</v>
      </c>
      <c r="I37" s="70">
        <v>0</v>
      </c>
      <c r="J37" s="70">
        <v>0.01</v>
      </c>
      <c r="K37" s="70">
        <v>0.1</v>
      </c>
      <c r="L37" s="70">
        <v>5.25</v>
      </c>
      <c r="M37" s="70">
        <v>4.4000000000000004</v>
      </c>
      <c r="N37" s="70">
        <v>0.87</v>
      </c>
      <c r="O37" s="70">
        <v>25.25</v>
      </c>
    </row>
    <row r="38" spans="1:15" x14ac:dyDescent="0.25">
      <c r="A38" s="62">
        <v>5</v>
      </c>
      <c r="B38" s="62"/>
      <c r="C38" s="58" t="s">
        <v>157</v>
      </c>
      <c r="D38" s="62">
        <v>30</v>
      </c>
      <c r="E38" s="70">
        <v>4.01</v>
      </c>
      <c r="F38" s="70">
        <v>0.42</v>
      </c>
      <c r="G38" s="70">
        <v>25.67</v>
      </c>
      <c r="H38" s="71">
        <v>126</v>
      </c>
      <c r="I38" s="70">
        <v>0.03</v>
      </c>
      <c r="J38" s="70">
        <v>0.01</v>
      </c>
      <c r="K38" s="70">
        <v>0</v>
      </c>
      <c r="L38" s="70">
        <v>6</v>
      </c>
      <c r="M38" s="70">
        <v>4.2</v>
      </c>
      <c r="N38" s="70">
        <v>0.33</v>
      </c>
      <c r="O38" s="70">
        <v>27.9</v>
      </c>
    </row>
    <row r="39" spans="1:15" ht="23.25" x14ac:dyDescent="0.25">
      <c r="A39" s="62">
        <v>6</v>
      </c>
      <c r="B39" s="62"/>
      <c r="C39" s="58" t="s">
        <v>164</v>
      </c>
      <c r="D39" s="62">
        <v>50</v>
      </c>
      <c r="E39" s="70">
        <v>2.2799999999999998</v>
      </c>
      <c r="F39" s="70">
        <v>0.24</v>
      </c>
      <c r="G39" s="70">
        <v>14.58</v>
      </c>
      <c r="H39" s="71">
        <v>71</v>
      </c>
      <c r="I39" s="70">
        <v>0.03</v>
      </c>
      <c r="J39" s="70">
        <v>0.01</v>
      </c>
      <c r="K39" s="70">
        <v>0</v>
      </c>
      <c r="L39" s="70">
        <v>6</v>
      </c>
      <c r="M39" s="70">
        <v>4.2</v>
      </c>
      <c r="N39" s="70">
        <v>0.33</v>
      </c>
      <c r="O39" s="70">
        <v>27.9</v>
      </c>
    </row>
    <row r="40" spans="1:15" x14ac:dyDescent="0.25">
      <c r="A40" s="62">
        <v>7</v>
      </c>
      <c r="B40" s="62"/>
      <c r="C40" s="58"/>
      <c r="D40" s="62"/>
      <c r="E40" s="70"/>
      <c r="F40" s="70"/>
      <c r="G40" s="70"/>
      <c r="H40" s="71"/>
      <c r="I40" s="70"/>
      <c r="J40" s="70"/>
      <c r="K40" s="70"/>
      <c r="L40" s="70"/>
      <c r="M40" s="70"/>
      <c r="N40" s="70"/>
      <c r="O40" s="70"/>
    </row>
    <row r="41" spans="1:15" x14ac:dyDescent="0.25">
      <c r="A41" s="110" t="s">
        <v>46</v>
      </c>
      <c r="B41" s="111"/>
      <c r="C41" s="112"/>
      <c r="D41" s="62"/>
      <c r="E41" s="68">
        <f>E42+E43+E44+E47</f>
        <v>20.069999999999997</v>
      </c>
      <c r="F41" s="68">
        <f t="shared" ref="F41:O41" si="6">F42+F43+F44+F47</f>
        <v>23.55</v>
      </c>
      <c r="G41" s="68">
        <f t="shared" si="6"/>
        <v>59.089999999999996</v>
      </c>
      <c r="H41" s="69">
        <f t="shared" si="6"/>
        <v>557.5</v>
      </c>
      <c r="I41" s="68">
        <f t="shared" si="6"/>
        <v>0.185</v>
      </c>
      <c r="J41" s="68">
        <f t="shared" si="6"/>
        <v>0.59499999999999997</v>
      </c>
      <c r="K41" s="68">
        <f t="shared" si="6"/>
        <v>0.97</v>
      </c>
      <c r="L41" s="68">
        <f t="shared" si="6"/>
        <v>127.97</v>
      </c>
      <c r="M41" s="68">
        <f t="shared" si="6"/>
        <v>36.65</v>
      </c>
      <c r="N41" s="68">
        <f t="shared" si="6"/>
        <v>3.8600000000000003</v>
      </c>
      <c r="O41" s="68">
        <f t="shared" si="6"/>
        <v>262.62</v>
      </c>
    </row>
    <row r="42" spans="1:15" x14ac:dyDescent="0.25">
      <c r="A42" s="62">
        <v>1</v>
      </c>
      <c r="B42" s="62"/>
      <c r="C42" s="58" t="s">
        <v>98</v>
      </c>
      <c r="D42" s="62" t="s">
        <v>37</v>
      </c>
      <c r="E42" s="70">
        <v>12.7</v>
      </c>
      <c r="F42" s="70">
        <v>11.5</v>
      </c>
      <c r="G42" s="70">
        <v>0.7</v>
      </c>
      <c r="H42" s="71">
        <v>158</v>
      </c>
      <c r="I42" s="70">
        <v>0.08</v>
      </c>
      <c r="J42" s="70">
        <v>0.44</v>
      </c>
      <c r="K42" s="70">
        <v>0</v>
      </c>
      <c r="L42" s="70">
        <v>55</v>
      </c>
      <c r="M42" s="70">
        <v>12</v>
      </c>
      <c r="N42" s="70">
        <v>2.5</v>
      </c>
      <c r="O42" s="70">
        <v>140</v>
      </c>
    </row>
    <row r="43" spans="1:15" ht="45.75" x14ac:dyDescent="0.25">
      <c r="A43" s="62">
        <v>2</v>
      </c>
      <c r="B43" s="62" t="s">
        <v>230</v>
      </c>
      <c r="C43" s="58" t="s">
        <v>47</v>
      </c>
      <c r="D43" s="62" t="s">
        <v>124</v>
      </c>
      <c r="E43" s="70">
        <v>4.47</v>
      </c>
      <c r="F43" s="70">
        <v>3.7</v>
      </c>
      <c r="G43" s="70">
        <v>37.08</v>
      </c>
      <c r="H43" s="71">
        <v>244.5</v>
      </c>
      <c r="I43" s="70">
        <v>7.4999999999999997E-2</v>
      </c>
      <c r="J43" s="70">
        <v>0.13500000000000001</v>
      </c>
      <c r="K43" s="70">
        <v>0.87</v>
      </c>
      <c r="L43" s="70">
        <v>67.72</v>
      </c>
      <c r="M43" s="70">
        <v>20.25</v>
      </c>
      <c r="N43" s="70">
        <v>0.49</v>
      </c>
      <c r="O43" s="70">
        <v>97.37</v>
      </c>
    </row>
    <row r="44" spans="1:15" ht="22.5" x14ac:dyDescent="0.25">
      <c r="A44" s="62">
        <v>3</v>
      </c>
      <c r="B44" s="62" t="s">
        <v>187</v>
      </c>
      <c r="C44" s="58" t="s">
        <v>20</v>
      </c>
      <c r="D44" s="62" t="s">
        <v>21</v>
      </c>
      <c r="E44" s="70">
        <v>0.2</v>
      </c>
      <c r="F44" s="70">
        <v>0.05</v>
      </c>
      <c r="G44" s="70">
        <v>15.01</v>
      </c>
      <c r="H44" s="71">
        <v>57</v>
      </c>
      <c r="I44" s="70">
        <v>0</v>
      </c>
      <c r="J44" s="70">
        <v>0.01</v>
      </c>
      <c r="K44" s="70">
        <v>0.1</v>
      </c>
      <c r="L44" s="70">
        <v>5.25</v>
      </c>
      <c r="M44" s="70">
        <v>4.4000000000000004</v>
      </c>
      <c r="N44" s="70">
        <v>0.87</v>
      </c>
      <c r="O44" s="70">
        <v>25.25</v>
      </c>
    </row>
    <row r="45" spans="1:15" ht="23.25" x14ac:dyDescent="0.25">
      <c r="A45" s="62">
        <v>4</v>
      </c>
      <c r="B45" s="62"/>
      <c r="C45" s="58" t="s">
        <v>164</v>
      </c>
      <c r="D45" s="62">
        <v>50</v>
      </c>
      <c r="E45" s="70">
        <v>2.2799999999999998</v>
      </c>
      <c r="F45" s="70">
        <v>0.24</v>
      </c>
      <c r="G45" s="70">
        <v>14.58</v>
      </c>
      <c r="H45" s="71">
        <v>71</v>
      </c>
      <c r="I45" s="70">
        <v>0.03</v>
      </c>
      <c r="J45" s="70">
        <v>0.01</v>
      </c>
      <c r="K45" s="70">
        <v>0</v>
      </c>
      <c r="L45" s="70">
        <v>6</v>
      </c>
      <c r="M45" s="70">
        <v>4.2</v>
      </c>
      <c r="N45" s="70">
        <v>0.33</v>
      </c>
      <c r="O45" s="70">
        <v>27.9</v>
      </c>
    </row>
    <row r="46" spans="1:15" x14ac:dyDescent="0.25">
      <c r="A46" s="62">
        <v>5</v>
      </c>
      <c r="B46" s="62"/>
      <c r="C46" s="58" t="s">
        <v>157</v>
      </c>
      <c r="D46" s="62">
        <v>30</v>
      </c>
      <c r="E46" s="70">
        <v>4.01</v>
      </c>
      <c r="F46" s="70">
        <v>0.42</v>
      </c>
      <c r="G46" s="70">
        <v>25.67</v>
      </c>
      <c r="H46" s="71">
        <v>126</v>
      </c>
      <c r="I46" s="70">
        <v>0.03</v>
      </c>
      <c r="J46" s="70">
        <v>0.01</v>
      </c>
      <c r="K46" s="70">
        <v>0</v>
      </c>
      <c r="L46" s="70">
        <v>6</v>
      </c>
      <c r="M46" s="70">
        <v>4.2</v>
      </c>
      <c r="N46" s="70">
        <v>0.33</v>
      </c>
      <c r="O46" s="70">
        <v>27.9</v>
      </c>
    </row>
    <row r="47" spans="1:15" ht="23.25" x14ac:dyDescent="0.25">
      <c r="A47" s="62">
        <v>6</v>
      </c>
      <c r="B47" s="62"/>
      <c r="C47" s="58" t="s">
        <v>170</v>
      </c>
      <c r="D47" s="62">
        <v>30</v>
      </c>
      <c r="E47" s="70">
        <v>2.7</v>
      </c>
      <c r="F47" s="70">
        <v>8.3000000000000007</v>
      </c>
      <c r="G47" s="70">
        <v>6.3</v>
      </c>
      <c r="H47" s="71">
        <v>98</v>
      </c>
      <c r="I47" s="70">
        <v>0.03</v>
      </c>
      <c r="J47" s="70">
        <v>0.01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</row>
    <row r="48" spans="1:15" x14ac:dyDescent="0.25">
      <c r="A48" s="110" t="s">
        <v>48</v>
      </c>
      <c r="B48" s="111"/>
      <c r="C48" s="112"/>
      <c r="D48" s="62"/>
      <c r="E48" s="68">
        <f>E49+E51+E52+E54</f>
        <v>9.98</v>
      </c>
      <c r="F48" s="68">
        <f t="shared" ref="F48:O48" si="7">F49+F51+F52+F54</f>
        <v>10.180000000000001</v>
      </c>
      <c r="G48" s="68">
        <f t="shared" si="7"/>
        <v>75.349999999999994</v>
      </c>
      <c r="H48" s="69">
        <f t="shared" si="7"/>
        <v>462.45</v>
      </c>
      <c r="I48" s="68">
        <v>0.19</v>
      </c>
      <c r="J48" s="68">
        <v>0.6</v>
      </c>
      <c r="K48" s="68">
        <v>0.97</v>
      </c>
      <c r="L48" s="68">
        <f t="shared" si="7"/>
        <v>43.79</v>
      </c>
      <c r="M48" s="68">
        <f t="shared" si="7"/>
        <v>35.790000000000006</v>
      </c>
      <c r="N48" s="68">
        <f t="shared" si="7"/>
        <v>3.6950000000000003</v>
      </c>
      <c r="O48" s="68">
        <f t="shared" si="7"/>
        <v>267.52999999999997</v>
      </c>
    </row>
    <row r="49" spans="1:15" ht="24.75" customHeight="1" x14ac:dyDescent="0.25">
      <c r="A49" s="62">
        <v>1</v>
      </c>
      <c r="B49" s="62" t="s">
        <v>190</v>
      </c>
      <c r="C49" s="58" t="s">
        <v>165</v>
      </c>
      <c r="D49" s="62">
        <v>100</v>
      </c>
      <c r="E49" s="70">
        <v>0.6</v>
      </c>
      <c r="F49" s="70">
        <v>3.1</v>
      </c>
      <c r="G49" s="70">
        <v>3</v>
      </c>
      <c r="H49" s="71">
        <v>78.3</v>
      </c>
      <c r="I49" s="70">
        <v>0.08</v>
      </c>
      <c r="J49" s="70">
        <v>0.12</v>
      </c>
      <c r="K49" s="70">
        <v>0</v>
      </c>
      <c r="L49" s="70">
        <v>24.05</v>
      </c>
      <c r="M49" s="70">
        <v>19.170000000000002</v>
      </c>
      <c r="N49" s="70">
        <v>1.6950000000000001</v>
      </c>
      <c r="O49" s="70">
        <v>178.34</v>
      </c>
    </row>
    <row r="50" spans="1:15" ht="24.75" customHeight="1" x14ac:dyDescent="0.25">
      <c r="A50" s="62">
        <v>2</v>
      </c>
      <c r="B50" s="62" t="s">
        <v>206</v>
      </c>
      <c r="C50" s="58" t="s">
        <v>255</v>
      </c>
      <c r="D50" s="62">
        <v>100</v>
      </c>
      <c r="E50" s="70">
        <v>18.2</v>
      </c>
      <c r="F50" s="70">
        <v>5.9</v>
      </c>
      <c r="G50" s="70">
        <v>0.7</v>
      </c>
      <c r="H50" s="71">
        <v>241</v>
      </c>
      <c r="I50" s="70">
        <v>7.0000000000000007E-2</v>
      </c>
      <c r="J50" s="70">
        <v>0.15</v>
      </c>
      <c r="K50" s="70">
        <v>0</v>
      </c>
      <c r="L50" s="70">
        <v>16</v>
      </c>
      <c r="M50" s="70">
        <v>18</v>
      </c>
      <c r="N50" s="70">
        <v>1.6</v>
      </c>
      <c r="O50" s="70">
        <v>194</v>
      </c>
    </row>
    <row r="51" spans="1:15" ht="25.5" customHeight="1" x14ac:dyDescent="0.25">
      <c r="A51" s="62">
        <v>3</v>
      </c>
      <c r="B51" s="62" t="s">
        <v>228</v>
      </c>
      <c r="C51" s="58" t="s">
        <v>247</v>
      </c>
      <c r="D51" s="62">
        <v>150</v>
      </c>
      <c r="E51" s="70">
        <v>5.17</v>
      </c>
      <c r="F51" s="70">
        <v>6.61</v>
      </c>
      <c r="G51" s="70">
        <v>31.67</v>
      </c>
      <c r="H51" s="71">
        <v>201.15</v>
      </c>
      <c r="I51" s="70">
        <v>5.3999999999999999E-2</v>
      </c>
      <c r="J51" s="70">
        <v>0.02</v>
      </c>
      <c r="K51" s="70">
        <v>0</v>
      </c>
      <c r="L51" s="70">
        <v>8.49</v>
      </c>
      <c r="M51" s="70">
        <v>8.02</v>
      </c>
      <c r="N51" s="70">
        <v>0.8</v>
      </c>
      <c r="O51" s="70">
        <v>36.04</v>
      </c>
    </row>
    <row r="52" spans="1:15" ht="22.5" x14ac:dyDescent="0.25">
      <c r="A52" s="62">
        <v>4</v>
      </c>
      <c r="B52" s="62" t="s">
        <v>187</v>
      </c>
      <c r="C52" s="58" t="s">
        <v>20</v>
      </c>
      <c r="D52" s="62" t="s">
        <v>21</v>
      </c>
      <c r="E52" s="70">
        <v>0.2</v>
      </c>
      <c r="F52" s="70">
        <v>0.05</v>
      </c>
      <c r="G52" s="70">
        <v>15.01</v>
      </c>
      <c r="H52" s="71">
        <v>57</v>
      </c>
      <c r="I52" s="70">
        <v>0</v>
      </c>
      <c r="J52" s="70">
        <v>0.01</v>
      </c>
      <c r="K52" s="70">
        <v>0.1</v>
      </c>
      <c r="L52" s="70">
        <v>5.25</v>
      </c>
      <c r="M52" s="70">
        <v>4.4000000000000004</v>
      </c>
      <c r="N52" s="70">
        <v>0.87</v>
      </c>
      <c r="O52" s="70">
        <v>25.25</v>
      </c>
    </row>
    <row r="53" spans="1:15" ht="23.25" x14ac:dyDescent="0.25">
      <c r="A53" s="62">
        <v>5</v>
      </c>
      <c r="B53" s="62"/>
      <c r="C53" s="58" t="s">
        <v>164</v>
      </c>
      <c r="D53" s="62">
        <v>50</v>
      </c>
      <c r="E53" s="70">
        <v>2.2799999999999998</v>
      </c>
      <c r="F53" s="70">
        <v>0.24</v>
      </c>
      <c r="G53" s="70">
        <v>14.58</v>
      </c>
      <c r="H53" s="71">
        <v>71</v>
      </c>
      <c r="I53" s="70">
        <v>0.03</v>
      </c>
      <c r="J53" s="70">
        <v>0.01</v>
      </c>
      <c r="K53" s="70">
        <v>0</v>
      </c>
      <c r="L53" s="70">
        <v>6</v>
      </c>
      <c r="M53" s="70">
        <v>4.2</v>
      </c>
      <c r="N53" s="70">
        <v>0.33</v>
      </c>
      <c r="O53" s="70">
        <v>27.9</v>
      </c>
    </row>
    <row r="54" spans="1:15" x14ac:dyDescent="0.25">
      <c r="A54" s="62">
        <v>6</v>
      </c>
      <c r="B54" s="62"/>
      <c r="C54" s="58" t="s">
        <v>157</v>
      </c>
      <c r="D54" s="62">
        <v>30</v>
      </c>
      <c r="E54" s="70">
        <v>4.01</v>
      </c>
      <c r="F54" s="70">
        <v>0.42</v>
      </c>
      <c r="G54" s="70">
        <v>25.67</v>
      </c>
      <c r="H54" s="71">
        <v>126</v>
      </c>
      <c r="I54" s="70">
        <v>0.03</v>
      </c>
      <c r="J54" s="70">
        <v>0.01</v>
      </c>
      <c r="K54" s="70">
        <v>0</v>
      </c>
      <c r="L54" s="70">
        <v>6</v>
      </c>
      <c r="M54" s="70">
        <v>4.2</v>
      </c>
      <c r="N54" s="70">
        <v>0.33</v>
      </c>
      <c r="O54" s="70">
        <v>27.9</v>
      </c>
    </row>
    <row r="55" spans="1:15" x14ac:dyDescent="0.25">
      <c r="A55" s="110" t="s">
        <v>52</v>
      </c>
      <c r="B55" s="111"/>
      <c r="C55" s="112"/>
      <c r="D55" s="62"/>
      <c r="E55" s="68">
        <f>E57+E58+E59+E61+E62</f>
        <v>29.04</v>
      </c>
      <c r="F55" s="68">
        <f t="shared" ref="F55:O55" si="8">F57+F58+F59+F61+F62</f>
        <v>19.020000000000003</v>
      </c>
      <c r="G55" s="68">
        <f t="shared" si="8"/>
        <v>111.87</v>
      </c>
      <c r="H55" s="69">
        <f t="shared" si="8"/>
        <v>727</v>
      </c>
      <c r="I55" s="68">
        <f t="shared" si="8"/>
        <v>0.17</v>
      </c>
      <c r="J55" s="68">
        <f t="shared" si="8"/>
        <v>0.18000000000000002</v>
      </c>
      <c r="K55" s="68">
        <f t="shared" si="8"/>
        <v>0.3</v>
      </c>
      <c r="L55" s="68">
        <f t="shared" si="8"/>
        <v>89.53</v>
      </c>
      <c r="M55" s="68">
        <f t="shared" si="8"/>
        <v>161.45999999999998</v>
      </c>
      <c r="N55" s="68">
        <f t="shared" si="8"/>
        <v>7.5550000000000006</v>
      </c>
      <c r="O55" s="68">
        <f t="shared" si="8"/>
        <v>548.65</v>
      </c>
    </row>
    <row r="56" spans="1:15" ht="34.5" x14ac:dyDescent="0.25">
      <c r="A56" s="94"/>
      <c r="B56" s="62" t="s">
        <v>194</v>
      </c>
      <c r="C56" s="58" t="s">
        <v>167</v>
      </c>
      <c r="D56" s="62">
        <v>100</v>
      </c>
      <c r="E56" s="70">
        <v>1.1000000000000001</v>
      </c>
      <c r="F56" s="70">
        <v>0.2</v>
      </c>
      <c r="G56" s="70">
        <v>3.8</v>
      </c>
      <c r="H56" s="71">
        <v>85</v>
      </c>
      <c r="I56" s="70">
        <v>0.05</v>
      </c>
      <c r="J56" s="70">
        <v>0.02</v>
      </c>
      <c r="K56" s="70">
        <v>0</v>
      </c>
      <c r="L56" s="70">
        <v>8.49</v>
      </c>
      <c r="M56" s="70">
        <v>8.02</v>
      </c>
      <c r="N56" s="70">
        <v>0.8</v>
      </c>
      <c r="O56" s="70">
        <v>36.04</v>
      </c>
    </row>
    <row r="57" spans="1:15" ht="34.5" x14ac:dyDescent="0.25">
      <c r="A57" s="62">
        <v>1</v>
      </c>
      <c r="B57" s="62" t="s">
        <v>191</v>
      </c>
      <c r="C57" s="58" t="s">
        <v>143</v>
      </c>
      <c r="D57" s="62">
        <v>75</v>
      </c>
      <c r="E57" s="70">
        <v>11.83</v>
      </c>
      <c r="F57" s="70">
        <v>10.8</v>
      </c>
      <c r="G57" s="70">
        <v>12</v>
      </c>
      <c r="H57" s="71">
        <v>196</v>
      </c>
      <c r="I57" s="70">
        <v>0.08</v>
      </c>
      <c r="J57" s="70">
        <v>0.12</v>
      </c>
      <c r="K57" s="70">
        <v>0</v>
      </c>
      <c r="L57" s="70">
        <v>24.05</v>
      </c>
      <c r="M57" s="70">
        <v>19.170000000000002</v>
      </c>
      <c r="N57" s="70">
        <v>1.6950000000000001</v>
      </c>
      <c r="O57" s="70">
        <v>178.34</v>
      </c>
    </row>
    <row r="58" spans="1:15" ht="23.25" x14ac:dyDescent="0.25">
      <c r="A58" s="62">
        <v>2</v>
      </c>
      <c r="B58" s="62" t="s">
        <v>201</v>
      </c>
      <c r="C58" s="58" t="s">
        <v>248</v>
      </c>
      <c r="D58" s="64">
        <v>150</v>
      </c>
      <c r="E58" s="70">
        <v>12</v>
      </c>
      <c r="F58" s="70">
        <v>7.8</v>
      </c>
      <c r="G58" s="70">
        <v>42.6</v>
      </c>
      <c r="H58" s="71">
        <v>279</v>
      </c>
      <c r="I58" s="70">
        <v>0.06</v>
      </c>
      <c r="J58" s="70">
        <v>0.04</v>
      </c>
      <c r="K58" s="70">
        <v>0</v>
      </c>
      <c r="L58" s="70">
        <v>25.88</v>
      </c>
      <c r="M58" s="70">
        <v>133.59</v>
      </c>
      <c r="N58" s="70">
        <v>4.58</v>
      </c>
      <c r="O58" s="70">
        <v>254.96</v>
      </c>
    </row>
    <row r="59" spans="1:15" ht="23.25" x14ac:dyDescent="0.25">
      <c r="A59" s="62">
        <v>3</v>
      </c>
      <c r="B59" s="62" t="s">
        <v>210</v>
      </c>
      <c r="C59" s="58" t="s">
        <v>29</v>
      </c>
      <c r="D59" s="62">
        <v>200</v>
      </c>
      <c r="E59" s="70">
        <v>1.2</v>
      </c>
      <c r="F59" s="70">
        <v>0</v>
      </c>
      <c r="G59" s="70">
        <v>31.6</v>
      </c>
      <c r="H59" s="71">
        <v>126</v>
      </c>
      <c r="I59" s="70">
        <v>0</v>
      </c>
      <c r="J59" s="70">
        <v>0.01</v>
      </c>
      <c r="K59" s="70">
        <v>0.3</v>
      </c>
      <c r="L59" s="70">
        <v>33.6</v>
      </c>
      <c r="M59" s="70">
        <v>4.5</v>
      </c>
      <c r="N59" s="70">
        <v>0.95</v>
      </c>
      <c r="O59" s="70">
        <v>87.45</v>
      </c>
    </row>
    <row r="60" spans="1:15" ht="23.25" x14ac:dyDescent="0.25">
      <c r="A60" s="62">
        <v>4</v>
      </c>
      <c r="B60" s="62"/>
      <c r="C60" s="58" t="s">
        <v>164</v>
      </c>
      <c r="D60" s="62">
        <v>50</v>
      </c>
      <c r="E60" s="70">
        <v>2.2799999999999998</v>
      </c>
      <c r="F60" s="70">
        <v>0.24</v>
      </c>
      <c r="G60" s="70">
        <v>14.58</v>
      </c>
      <c r="H60" s="71">
        <v>71</v>
      </c>
      <c r="I60" s="70">
        <v>0.03</v>
      </c>
      <c r="J60" s="70">
        <v>0.01</v>
      </c>
      <c r="K60" s="70">
        <v>0</v>
      </c>
      <c r="L60" s="70">
        <v>6</v>
      </c>
      <c r="M60" s="70">
        <v>4.2</v>
      </c>
      <c r="N60" s="70">
        <v>0.33</v>
      </c>
      <c r="O60" s="70">
        <v>27.9</v>
      </c>
    </row>
    <row r="61" spans="1:15" x14ac:dyDescent="0.25">
      <c r="A61" s="62">
        <v>5</v>
      </c>
      <c r="B61" s="62"/>
      <c r="C61" s="58" t="s">
        <v>157</v>
      </c>
      <c r="D61" s="62">
        <v>30</v>
      </c>
      <c r="E61" s="70">
        <v>4.01</v>
      </c>
      <c r="F61" s="70">
        <v>0.42</v>
      </c>
      <c r="G61" s="70">
        <v>25.67</v>
      </c>
      <c r="H61" s="71">
        <v>126</v>
      </c>
      <c r="I61" s="70">
        <v>0.03</v>
      </c>
      <c r="J61" s="70">
        <v>0.01</v>
      </c>
      <c r="K61" s="70">
        <v>0</v>
      </c>
      <c r="L61" s="70">
        <v>6</v>
      </c>
      <c r="M61" s="70">
        <v>4.2</v>
      </c>
      <c r="N61" s="70">
        <v>0.33</v>
      </c>
      <c r="O61" s="70">
        <v>27.9</v>
      </c>
    </row>
    <row r="62" spans="1:15" x14ac:dyDescent="0.25">
      <c r="A62" s="62">
        <v>6</v>
      </c>
      <c r="B62" s="62"/>
      <c r="C62" s="58"/>
      <c r="D62" s="62"/>
      <c r="E62" s="70"/>
      <c r="F62" s="70"/>
      <c r="G62" s="70"/>
      <c r="H62" s="71"/>
      <c r="I62" s="70"/>
      <c r="J62" s="70"/>
      <c r="K62" s="70"/>
      <c r="L62" s="70"/>
      <c r="M62" s="70"/>
      <c r="N62" s="70"/>
      <c r="O62" s="70"/>
    </row>
    <row r="63" spans="1:15" ht="15" customHeight="1" x14ac:dyDescent="0.25">
      <c r="A63" s="110" t="s">
        <v>55</v>
      </c>
      <c r="B63" s="111"/>
      <c r="C63" s="112"/>
      <c r="D63" s="62"/>
      <c r="E63" s="68">
        <f>E64+E66+E67+E69</f>
        <v>11.39</v>
      </c>
      <c r="F63" s="68">
        <f t="shared" ref="F63:O63" si="9">F64+F66+F67+F69</f>
        <v>22.96</v>
      </c>
      <c r="G63" s="68">
        <f t="shared" si="9"/>
        <v>79.400000000000006</v>
      </c>
      <c r="H63" s="69">
        <f t="shared" si="9"/>
        <v>586</v>
      </c>
      <c r="I63" s="68">
        <f t="shared" si="9"/>
        <v>2.17</v>
      </c>
      <c r="J63" s="68">
        <f t="shared" si="9"/>
        <v>0.16</v>
      </c>
      <c r="K63" s="68">
        <f>K64+K66+K67+K69</f>
        <v>14.950000000000001</v>
      </c>
      <c r="L63" s="68">
        <f t="shared" si="9"/>
        <v>71.510000000000005</v>
      </c>
      <c r="M63" s="68">
        <f t="shared" si="9"/>
        <v>45.050000000000004</v>
      </c>
      <c r="N63" s="68">
        <f t="shared" si="9"/>
        <v>2.6100000000000003</v>
      </c>
      <c r="O63" s="68">
        <f t="shared" si="9"/>
        <v>778.81</v>
      </c>
    </row>
    <row r="64" spans="1:15" ht="34.5" customHeight="1" x14ac:dyDescent="0.25">
      <c r="A64" s="62">
        <v>1</v>
      </c>
      <c r="B64" s="62" t="s">
        <v>200</v>
      </c>
      <c r="C64" s="58" t="s">
        <v>126</v>
      </c>
      <c r="D64" s="62">
        <v>100</v>
      </c>
      <c r="E64" s="70">
        <v>2.1</v>
      </c>
      <c r="F64" s="70">
        <v>15.15</v>
      </c>
      <c r="G64" s="70">
        <v>10.199999999999999</v>
      </c>
      <c r="H64" s="71">
        <v>185</v>
      </c>
      <c r="I64" s="70">
        <v>2</v>
      </c>
      <c r="J64" s="70">
        <v>0.02</v>
      </c>
      <c r="K64" s="70">
        <v>9.7200000000000006</v>
      </c>
      <c r="L64" s="70">
        <v>13.8</v>
      </c>
      <c r="M64" s="70">
        <v>8.4</v>
      </c>
      <c r="N64" s="70">
        <v>0.36</v>
      </c>
      <c r="O64" s="70">
        <v>84.6</v>
      </c>
    </row>
    <row r="65" spans="1:15" ht="34.5" customHeight="1" x14ac:dyDescent="0.25">
      <c r="A65" s="62">
        <v>2</v>
      </c>
      <c r="B65" s="62" t="s">
        <v>216</v>
      </c>
      <c r="C65" s="58" t="s">
        <v>142</v>
      </c>
      <c r="D65" s="62">
        <v>75</v>
      </c>
      <c r="E65" s="70">
        <v>14.7</v>
      </c>
      <c r="F65" s="70">
        <v>5.0999999999999996</v>
      </c>
      <c r="G65" s="70">
        <v>3.15</v>
      </c>
      <c r="H65" s="71">
        <v>120</v>
      </c>
      <c r="I65" s="70">
        <v>0.08</v>
      </c>
      <c r="J65" s="70">
        <v>0.12</v>
      </c>
      <c r="K65" s="70">
        <v>0.59</v>
      </c>
      <c r="L65" s="70">
        <v>22.55</v>
      </c>
      <c r="M65" s="70">
        <v>18.59</v>
      </c>
      <c r="N65" s="70">
        <v>0.56000000000000005</v>
      </c>
      <c r="O65" s="70">
        <v>185.52</v>
      </c>
    </row>
    <row r="66" spans="1:15" ht="24" customHeight="1" x14ac:dyDescent="0.25">
      <c r="A66" s="62">
        <v>3</v>
      </c>
      <c r="B66" s="62" t="s">
        <v>192</v>
      </c>
      <c r="C66" s="58" t="s">
        <v>136</v>
      </c>
      <c r="D66" s="62">
        <v>150</v>
      </c>
      <c r="E66" s="70">
        <v>3.08</v>
      </c>
      <c r="F66" s="70">
        <v>7.13</v>
      </c>
      <c r="G66" s="70">
        <v>15.68</v>
      </c>
      <c r="H66" s="71">
        <v>155</v>
      </c>
      <c r="I66" s="70">
        <v>0.14000000000000001</v>
      </c>
      <c r="J66" s="70">
        <v>0.12</v>
      </c>
      <c r="K66" s="70">
        <v>5.13</v>
      </c>
      <c r="L66" s="70">
        <v>46.46</v>
      </c>
      <c r="M66" s="70">
        <v>28.05</v>
      </c>
      <c r="N66" s="70">
        <v>1.05</v>
      </c>
      <c r="O66" s="70">
        <v>641.05999999999995</v>
      </c>
    </row>
    <row r="67" spans="1:15" ht="22.5" x14ac:dyDescent="0.25">
      <c r="A67" s="62">
        <v>4</v>
      </c>
      <c r="B67" s="62" t="s">
        <v>229</v>
      </c>
      <c r="C67" s="58" t="s">
        <v>20</v>
      </c>
      <c r="D67" s="62" t="s">
        <v>21</v>
      </c>
      <c r="E67" s="70">
        <v>0.2</v>
      </c>
      <c r="F67" s="70">
        <v>0.05</v>
      </c>
      <c r="G67" s="70">
        <v>15.01</v>
      </c>
      <c r="H67" s="71">
        <v>57</v>
      </c>
      <c r="I67" s="70">
        <v>0</v>
      </c>
      <c r="J67" s="70">
        <v>0.01</v>
      </c>
      <c r="K67" s="70">
        <v>0.1</v>
      </c>
      <c r="L67" s="70">
        <v>5.25</v>
      </c>
      <c r="M67" s="70">
        <v>4.4000000000000004</v>
      </c>
      <c r="N67" s="70">
        <v>0.87</v>
      </c>
      <c r="O67" s="70">
        <v>25.25</v>
      </c>
    </row>
    <row r="68" spans="1:15" ht="23.25" x14ac:dyDescent="0.25">
      <c r="A68" s="62">
        <v>5</v>
      </c>
      <c r="B68" s="62"/>
      <c r="C68" s="58" t="s">
        <v>164</v>
      </c>
      <c r="D68" s="62">
        <v>50</v>
      </c>
      <c r="E68" s="70">
        <v>2.2799999999999998</v>
      </c>
      <c r="F68" s="70">
        <v>0.24</v>
      </c>
      <c r="G68" s="70">
        <v>14.58</v>
      </c>
      <c r="H68" s="71">
        <v>71</v>
      </c>
      <c r="I68" s="70">
        <v>0.03</v>
      </c>
      <c r="J68" s="70">
        <v>0.01</v>
      </c>
      <c r="K68" s="70">
        <v>0</v>
      </c>
      <c r="L68" s="70">
        <v>6</v>
      </c>
      <c r="M68" s="70">
        <v>4.2</v>
      </c>
      <c r="N68" s="70">
        <v>0.33</v>
      </c>
      <c r="O68" s="70">
        <v>27.9</v>
      </c>
    </row>
    <row r="69" spans="1:15" x14ac:dyDescent="0.25">
      <c r="A69" s="62">
        <v>6</v>
      </c>
      <c r="B69" s="62"/>
      <c r="C69" s="58" t="s">
        <v>157</v>
      </c>
      <c r="D69" s="62">
        <v>45</v>
      </c>
      <c r="E69" s="70">
        <v>6.01</v>
      </c>
      <c r="F69" s="70">
        <v>0.63</v>
      </c>
      <c r="G69" s="70">
        <v>38.51</v>
      </c>
      <c r="H69" s="71">
        <v>189</v>
      </c>
      <c r="I69" s="70">
        <v>0.03</v>
      </c>
      <c r="J69" s="70">
        <v>0.01</v>
      </c>
      <c r="K69" s="70">
        <v>0</v>
      </c>
      <c r="L69" s="70">
        <v>6</v>
      </c>
      <c r="M69" s="70">
        <v>4.2</v>
      </c>
      <c r="N69" s="70">
        <v>0.33</v>
      </c>
      <c r="O69" s="70">
        <v>27.9</v>
      </c>
    </row>
    <row r="70" spans="1:15" ht="15" customHeight="1" x14ac:dyDescent="0.25">
      <c r="A70" s="110" t="s">
        <v>58</v>
      </c>
      <c r="B70" s="111"/>
      <c r="C70" s="112"/>
      <c r="D70" s="62"/>
      <c r="E70" s="68">
        <f>E71+E73+E74+E77</f>
        <v>8.85</v>
      </c>
      <c r="F70" s="68">
        <f t="shared" ref="F70:O70" si="10">F71+F73+F74+F77</f>
        <v>23.84</v>
      </c>
      <c r="G70" s="68">
        <f t="shared" si="10"/>
        <v>40.79</v>
      </c>
      <c r="H70" s="69">
        <f t="shared" si="10"/>
        <v>563.29999999999995</v>
      </c>
      <c r="I70" s="68">
        <f t="shared" si="10"/>
        <v>0.17</v>
      </c>
      <c r="J70" s="68">
        <f t="shared" si="10"/>
        <v>0.26</v>
      </c>
      <c r="K70" s="68">
        <f t="shared" si="10"/>
        <v>2.33</v>
      </c>
      <c r="L70" s="68">
        <f t="shared" si="10"/>
        <v>119.27</v>
      </c>
      <c r="M70" s="68">
        <f t="shared" si="10"/>
        <v>50.92</v>
      </c>
      <c r="N70" s="68">
        <f t="shared" si="10"/>
        <v>2.6150000000000002</v>
      </c>
      <c r="O70" s="68">
        <f t="shared" si="10"/>
        <v>348.06</v>
      </c>
    </row>
    <row r="71" spans="1:15" ht="22.5" x14ac:dyDescent="0.25">
      <c r="A71" s="62">
        <v>1</v>
      </c>
      <c r="B71" s="62" t="s">
        <v>198</v>
      </c>
      <c r="C71" s="59" t="s">
        <v>165</v>
      </c>
      <c r="D71" s="62">
        <v>100</v>
      </c>
      <c r="E71" s="70">
        <v>0.6</v>
      </c>
      <c r="F71" s="70">
        <v>3.1</v>
      </c>
      <c r="G71" s="70">
        <v>3</v>
      </c>
      <c r="H71" s="71">
        <v>78.3</v>
      </c>
      <c r="I71" s="70">
        <v>0.08</v>
      </c>
      <c r="J71" s="70">
        <v>0.12</v>
      </c>
      <c r="K71" s="70">
        <v>0</v>
      </c>
      <c r="L71" s="70">
        <v>24.05</v>
      </c>
      <c r="M71" s="70">
        <v>19.170000000000002</v>
      </c>
      <c r="N71" s="70">
        <v>1.6950000000000001</v>
      </c>
      <c r="O71" s="70">
        <v>178.34</v>
      </c>
    </row>
    <row r="72" spans="1:15" ht="45.75" x14ac:dyDescent="0.25">
      <c r="A72" s="62">
        <v>2</v>
      </c>
      <c r="B72" s="62" t="s">
        <v>212</v>
      </c>
      <c r="C72" s="58" t="s">
        <v>139</v>
      </c>
      <c r="D72" s="62">
        <v>80</v>
      </c>
      <c r="E72" s="70">
        <v>15.71</v>
      </c>
      <c r="F72" s="70">
        <v>14</v>
      </c>
      <c r="G72" s="70">
        <v>10.4</v>
      </c>
      <c r="H72" s="71">
        <v>247.5</v>
      </c>
      <c r="I72" s="70">
        <v>0.08</v>
      </c>
      <c r="J72" s="70">
        <v>0.12</v>
      </c>
      <c r="K72" s="70">
        <v>0</v>
      </c>
      <c r="L72" s="70">
        <v>24.05</v>
      </c>
      <c r="M72" s="70">
        <v>19.170000000000002</v>
      </c>
      <c r="N72" s="70">
        <v>1.6950000000000001</v>
      </c>
      <c r="O72" s="70">
        <v>178.34</v>
      </c>
    </row>
    <row r="73" spans="1:15" ht="23.25" customHeight="1" x14ac:dyDescent="0.25">
      <c r="A73" s="62">
        <v>3</v>
      </c>
      <c r="B73" s="62" t="s">
        <v>225</v>
      </c>
      <c r="C73" s="58" t="s">
        <v>73</v>
      </c>
      <c r="D73" s="62">
        <v>150</v>
      </c>
      <c r="E73" s="70">
        <v>3.5</v>
      </c>
      <c r="F73" s="70">
        <v>12.74</v>
      </c>
      <c r="G73" s="70">
        <v>32.159999999999997</v>
      </c>
      <c r="H73" s="71">
        <v>261</v>
      </c>
      <c r="I73" s="70">
        <v>0.03</v>
      </c>
      <c r="J73" s="70">
        <v>0.02</v>
      </c>
      <c r="K73" s="70">
        <v>1.35</v>
      </c>
      <c r="L73" s="70">
        <v>0</v>
      </c>
      <c r="M73" s="70">
        <v>18.149999999999999</v>
      </c>
      <c r="N73" s="70">
        <v>0.51</v>
      </c>
      <c r="O73" s="70">
        <v>38.880000000000003</v>
      </c>
    </row>
    <row r="74" spans="1:15" x14ac:dyDescent="0.25">
      <c r="A74" s="62">
        <v>4</v>
      </c>
      <c r="B74" s="62" t="s">
        <v>193</v>
      </c>
      <c r="C74" s="58" t="s">
        <v>252</v>
      </c>
      <c r="D74" s="62">
        <v>200</v>
      </c>
      <c r="E74" s="70">
        <v>1</v>
      </c>
      <c r="F74" s="70">
        <v>0.5</v>
      </c>
      <c r="G74" s="70">
        <v>0.5</v>
      </c>
      <c r="H74" s="71">
        <v>118</v>
      </c>
      <c r="I74" s="70">
        <v>0.03</v>
      </c>
      <c r="J74" s="70">
        <v>0.11</v>
      </c>
      <c r="K74" s="70">
        <v>0.98</v>
      </c>
      <c r="L74" s="70">
        <v>90.22</v>
      </c>
      <c r="M74" s="70">
        <v>10.5</v>
      </c>
      <c r="N74" s="70">
        <v>0.08</v>
      </c>
      <c r="O74" s="70">
        <v>109.84</v>
      </c>
    </row>
    <row r="75" spans="1:15" ht="23.25" x14ac:dyDescent="0.25">
      <c r="A75" s="62">
        <v>5</v>
      </c>
      <c r="B75" s="62"/>
      <c r="C75" s="58" t="s">
        <v>164</v>
      </c>
      <c r="D75" s="62">
        <v>50</v>
      </c>
      <c r="E75" s="70">
        <v>2.2799999999999998</v>
      </c>
      <c r="F75" s="70">
        <v>0.24</v>
      </c>
      <c r="G75" s="70">
        <v>14.58</v>
      </c>
      <c r="H75" s="71">
        <v>71</v>
      </c>
      <c r="I75" s="70">
        <v>0.03</v>
      </c>
      <c r="J75" s="70">
        <v>0.01</v>
      </c>
      <c r="K75" s="70">
        <v>0</v>
      </c>
      <c r="L75" s="70">
        <v>6</v>
      </c>
      <c r="M75" s="70">
        <v>4.2</v>
      </c>
      <c r="N75" s="70">
        <v>0.33</v>
      </c>
      <c r="O75" s="70">
        <v>27.9</v>
      </c>
    </row>
    <row r="76" spans="1:15" x14ac:dyDescent="0.25">
      <c r="A76" s="62">
        <v>6</v>
      </c>
      <c r="B76" s="62"/>
      <c r="C76" s="58" t="s">
        <v>157</v>
      </c>
      <c r="D76" s="62">
        <v>30</v>
      </c>
      <c r="E76" s="70">
        <v>4.01</v>
      </c>
      <c r="F76" s="70">
        <v>0.42</v>
      </c>
      <c r="G76" s="70">
        <v>25.67</v>
      </c>
      <c r="H76" s="71">
        <v>126</v>
      </c>
      <c r="I76" s="70">
        <v>0.03</v>
      </c>
      <c r="J76" s="70">
        <v>0.01</v>
      </c>
      <c r="K76" s="70">
        <v>0</v>
      </c>
      <c r="L76" s="70">
        <v>6</v>
      </c>
      <c r="M76" s="70">
        <v>4.2</v>
      </c>
      <c r="N76" s="70">
        <v>0.33</v>
      </c>
      <c r="O76" s="70">
        <v>27.9</v>
      </c>
    </row>
    <row r="77" spans="1:15" ht="23.25" x14ac:dyDescent="0.25">
      <c r="A77" s="62">
        <v>7</v>
      </c>
      <c r="B77" s="62"/>
      <c r="C77" s="58" t="s">
        <v>184</v>
      </c>
      <c r="D77" s="62">
        <v>125</v>
      </c>
      <c r="E77" s="70">
        <v>3.75</v>
      </c>
      <c r="F77" s="70">
        <v>7.5</v>
      </c>
      <c r="G77" s="70">
        <v>5.13</v>
      </c>
      <c r="H77" s="71">
        <v>106</v>
      </c>
      <c r="I77" s="70">
        <v>0.03</v>
      </c>
      <c r="J77" s="70">
        <v>0.01</v>
      </c>
      <c r="K77" s="70">
        <v>0</v>
      </c>
      <c r="L77" s="70">
        <v>5</v>
      </c>
      <c r="M77" s="70">
        <v>3.1</v>
      </c>
      <c r="N77" s="70">
        <v>0.33</v>
      </c>
      <c r="O77" s="70">
        <v>21</v>
      </c>
    </row>
    <row r="78" spans="1:15" ht="21.75" customHeight="1" x14ac:dyDescent="0.35">
      <c r="A78" s="113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</row>
    <row r="79" spans="1:15" x14ac:dyDescent="0.25">
      <c r="A79" s="63"/>
      <c r="B79" s="63"/>
      <c r="C79" s="60"/>
      <c r="D79" s="63"/>
      <c r="E79" s="72"/>
      <c r="F79" s="72"/>
      <c r="G79" s="72"/>
      <c r="H79" s="73"/>
      <c r="I79" s="72"/>
      <c r="J79" s="72"/>
      <c r="K79" s="72"/>
      <c r="L79" s="72"/>
      <c r="M79" s="72"/>
      <c r="N79" s="72"/>
      <c r="O79" s="72"/>
    </row>
    <row r="80" spans="1:15" ht="15.75" x14ac:dyDescent="0.25">
      <c r="A80" s="115" t="s">
        <v>91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</row>
    <row r="81" spans="1:15" x14ac:dyDescent="0.25">
      <c r="A81" s="116" t="s">
        <v>1</v>
      </c>
      <c r="B81" s="56"/>
      <c r="C81" s="117" t="s">
        <v>2</v>
      </c>
      <c r="D81" s="118" t="s">
        <v>14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20"/>
    </row>
    <row r="82" spans="1:15" ht="36" x14ac:dyDescent="0.25">
      <c r="A82" s="116"/>
      <c r="B82" s="56"/>
      <c r="C82" s="117"/>
      <c r="D82" s="57" t="s">
        <v>3</v>
      </c>
      <c r="E82" s="31" t="s">
        <v>4</v>
      </c>
      <c r="F82" s="31" t="s">
        <v>5</v>
      </c>
      <c r="G82" s="31" t="s">
        <v>6</v>
      </c>
      <c r="H82" s="31" t="s">
        <v>7</v>
      </c>
      <c r="I82" s="31" t="s">
        <v>8</v>
      </c>
      <c r="J82" s="31" t="s">
        <v>9</v>
      </c>
      <c r="K82" s="31" t="s">
        <v>10</v>
      </c>
      <c r="L82" s="31" t="s">
        <v>11</v>
      </c>
      <c r="M82" s="31" t="s">
        <v>12</v>
      </c>
      <c r="N82" s="31" t="s">
        <v>13</v>
      </c>
      <c r="O82" s="31" t="s">
        <v>88</v>
      </c>
    </row>
    <row r="83" spans="1:15" x14ac:dyDescent="0.25">
      <c r="A83" s="106" t="s">
        <v>92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</row>
    <row r="84" spans="1:15" ht="9.75" customHeight="1" x14ac:dyDescent="0.25">
      <c r="A84" s="107" t="s">
        <v>95</v>
      </c>
      <c r="B84" s="108"/>
      <c r="C84" s="109"/>
      <c r="D84" s="62"/>
      <c r="E84" s="70">
        <f t="shared" ref="E84:O84" si="11">E5+E12+E19+E26+E33+E41+E48+E55+E63+E70</f>
        <v>188.00599999999994</v>
      </c>
      <c r="F84" s="70">
        <f t="shared" si="11"/>
        <v>177.62000000000003</v>
      </c>
      <c r="G84" s="70">
        <f t="shared" si="11"/>
        <v>708.98399999999992</v>
      </c>
      <c r="H84" s="71">
        <f t="shared" si="11"/>
        <v>5950.6</v>
      </c>
      <c r="I84" s="70">
        <f t="shared" si="11"/>
        <v>3.6989999999999998</v>
      </c>
      <c r="J84" s="70">
        <f t="shared" si="11"/>
        <v>2.9350000000000005</v>
      </c>
      <c r="K84" s="70">
        <f t="shared" si="11"/>
        <v>26.369999999999997</v>
      </c>
      <c r="L84" s="70">
        <f t="shared" si="11"/>
        <v>1104.92</v>
      </c>
      <c r="M84" s="70">
        <f t="shared" si="11"/>
        <v>531.36</v>
      </c>
      <c r="N84" s="70">
        <f t="shared" si="11"/>
        <v>38.49</v>
      </c>
      <c r="O84" s="70">
        <f t="shared" si="11"/>
        <v>3671.2499999999995</v>
      </c>
    </row>
    <row r="85" spans="1:15" ht="15" customHeight="1" x14ac:dyDescent="0.25">
      <c r="A85" s="63"/>
      <c r="B85" s="63"/>
      <c r="C85" s="60" t="s">
        <v>253</v>
      </c>
      <c r="D85" s="67"/>
      <c r="E85" s="123"/>
      <c r="F85" s="123"/>
      <c r="G85" s="123"/>
      <c r="H85" s="121" t="s">
        <v>271</v>
      </c>
      <c r="I85" s="121"/>
      <c r="J85" s="121"/>
      <c r="K85" s="121"/>
      <c r="L85" s="122"/>
      <c r="M85" s="74"/>
      <c r="N85" s="74"/>
      <c r="O85" s="75"/>
    </row>
    <row r="86" spans="1:15" ht="15" customHeight="1" x14ac:dyDescent="0.25">
      <c r="A86" s="63"/>
      <c r="B86" s="63"/>
      <c r="C86" s="60"/>
      <c r="D86" s="63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</row>
    <row r="87" spans="1:15" ht="15" customHeight="1" x14ac:dyDescent="0.25">
      <c r="A87" s="63"/>
      <c r="B87" s="63"/>
      <c r="C87" s="60" t="s">
        <v>244</v>
      </c>
      <c r="D87" s="63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</row>
    <row r="88" spans="1:15" ht="15" customHeight="1" x14ac:dyDescent="0.25">
      <c r="A88" s="63"/>
      <c r="B88" s="63"/>
      <c r="N88" s="75"/>
      <c r="O88" s="75"/>
    </row>
    <row r="89" spans="1:15" ht="15" customHeight="1" x14ac:dyDescent="0.25">
      <c r="A89" s="63"/>
      <c r="B89" s="63"/>
      <c r="N89" s="75"/>
      <c r="O89" s="75"/>
    </row>
    <row r="90" spans="1:15" ht="19.5" customHeight="1" x14ac:dyDescent="0.25">
      <c r="A90" s="63"/>
      <c r="B90" s="63"/>
      <c r="C90" s="60"/>
      <c r="D90" s="63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</row>
    <row r="91" spans="1:15" x14ac:dyDescent="0.25">
      <c r="A91" s="63"/>
      <c r="B91" s="63"/>
      <c r="C91" s="60"/>
      <c r="D91" s="63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</row>
    <row r="92" spans="1:15" x14ac:dyDescent="0.25">
      <c r="A92" s="63"/>
      <c r="B92" s="63"/>
      <c r="C92" s="60"/>
      <c r="D92" s="63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</row>
    <row r="93" spans="1:15" x14ac:dyDescent="0.25">
      <c r="A93" s="63"/>
      <c r="B93" s="63"/>
      <c r="C93" s="60"/>
      <c r="D93" s="63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</row>
    <row r="94" spans="1:15" x14ac:dyDescent="0.25">
      <c r="A94" s="63"/>
      <c r="B94" s="63"/>
      <c r="C94" s="60"/>
      <c r="D94" s="63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</row>
    <row r="95" spans="1:15" x14ac:dyDescent="0.25">
      <c r="A95" s="63"/>
      <c r="B95" s="63"/>
      <c r="C95" s="60"/>
      <c r="D95" s="63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</row>
    <row r="96" spans="1:15" x14ac:dyDescent="0.25">
      <c r="A96" s="63"/>
      <c r="B96" s="63"/>
      <c r="C96" s="60"/>
      <c r="D96" s="63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</row>
    <row r="97" spans="1:15" x14ac:dyDescent="0.25">
      <c r="A97" s="63"/>
      <c r="B97" s="63"/>
      <c r="C97" s="60"/>
      <c r="D97" s="63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</row>
    <row r="98" spans="1:15" x14ac:dyDescent="0.25">
      <c r="A98" s="63"/>
      <c r="B98" s="63"/>
      <c r="C98" s="60"/>
      <c r="D98" s="63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</row>
    <row r="99" spans="1:15" x14ac:dyDescent="0.25">
      <c r="A99" s="63"/>
      <c r="B99" s="63"/>
      <c r="C99" s="60"/>
      <c r="D99" s="63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</row>
    <row r="100" spans="1:15" x14ac:dyDescent="0.25">
      <c r="A100" s="63"/>
      <c r="B100" s="63"/>
      <c r="C100" s="60"/>
      <c r="D100" s="63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</row>
    <row r="101" spans="1:15" x14ac:dyDescent="0.25">
      <c r="A101" s="63"/>
      <c r="B101" s="63"/>
      <c r="C101" s="60"/>
      <c r="D101" s="63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</row>
    <row r="102" spans="1:15" x14ac:dyDescent="0.25">
      <c r="A102" s="63"/>
      <c r="B102" s="63"/>
      <c r="C102" s="60"/>
      <c r="D102" s="63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</row>
    <row r="103" spans="1:15" x14ac:dyDescent="0.25">
      <c r="A103" s="63"/>
      <c r="B103" s="63"/>
      <c r="C103" s="60"/>
      <c r="D103" s="63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</row>
    <row r="104" spans="1:15" x14ac:dyDescent="0.25">
      <c r="A104" s="63"/>
      <c r="B104" s="63"/>
      <c r="C104" s="60"/>
      <c r="D104" s="63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 x14ac:dyDescent="0.25">
      <c r="A105" s="63"/>
      <c r="B105" s="63"/>
      <c r="C105" s="60"/>
      <c r="D105" s="63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</row>
    <row r="106" spans="1:15" x14ac:dyDescent="0.25">
      <c r="A106" s="63"/>
      <c r="B106" s="63"/>
      <c r="C106" s="60"/>
      <c r="D106" s="63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</row>
    <row r="107" spans="1:15" x14ac:dyDescent="0.25">
      <c r="A107" s="63"/>
      <c r="B107" s="63"/>
      <c r="C107" s="60"/>
      <c r="D107" s="63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</row>
    <row r="108" spans="1:15" x14ac:dyDescent="0.25">
      <c r="A108" s="63"/>
      <c r="B108" s="63"/>
      <c r="C108" s="60"/>
      <c r="D108" s="63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</row>
    <row r="109" spans="1:15" x14ac:dyDescent="0.25">
      <c r="A109" s="63"/>
      <c r="B109" s="63"/>
      <c r="C109" s="60"/>
      <c r="D109" s="63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</row>
    <row r="110" spans="1:15" x14ac:dyDescent="0.25">
      <c r="A110" s="63"/>
      <c r="B110" s="63"/>
      <c r="C110" s="60"/>
      <c r="D110" s="63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</row>
    <row r="111" spans="1:15" x14ac:dyDescent="0.25">
      <c r="A111" s="63"/>
      <c r="B111" s="63"/>
      <c r="C111" s="60"/>
      <c r="D111" s="63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</row>
    <row r="112" spans="1:15" x14ac:dyDescent="0.25">
      <c r="A112" s="63"/>
      <c r="B112" s="63"/>
      <c r="C112" s="60"/>
      <c r="D112" s="63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</row>
    <row r="113" spans="1:15" x14ac:dyDescent="0.25">
      <c r="A113" s="63"/>
      <c r="B113" s="63"/>
      <c r="C113" s="60"/>
      <c r="D113" s="63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 x14ac:dyDescent="0.25">
      <c r="A114" s="63"/>
      <c r="B114" s="63"/>
      <c r="C114" s="60"/>
      <c r="D114" s="63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 x14ac:dyDescent="0.25">
      <c r="A115" s="63"/>
      <c r="B115" s="63"/>
      <c r="C115" s="60"/>
      <c r="D115" s="63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</row>
    <row r="116" spans="1:15" x14ac:dyDescent="0.25">
      <c r="A116" s="63"/>
      <c r="B116" s="63"/>
      <c r="C116" s="60"/>
      <c r="D116" s="63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</row>
    <row r="117" spans="1:15" x14ac:dyDescent="0.25">
      <c r="A117" s="63"/>
      <c r="B117" s="63"/>
      <c r="C117" s="60"/>
      <c r="D117" s="63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</row>
    <row r="118" spans="1:15" x14ac:dyDescent="0.25">
      <c r="A118" s="63"/>
      <c r="B118" s="63"/>
      <c r="C118" s="60"/>
      <c r="D118" s="63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</row>
    <row r="119" spans="1:15" x14ac:dyDescent="0.25">
      <c r="A119" s="63"/>
      <c r="B119" s="63"/>
      <c r="C119" s="60"/>
      <c r="D119" s="63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</row>
    <row r="120" spans="1:15" x14ac:dyDescent="0.25">
      <c r="A120" s="63"/>
      <c r="B120" s="63"/>
      <c r="C120" s="60"/>
      <c r="D120" s="63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</row>
    <row r="121" spans="1:15" x14ac:dyDescent="0.25">
      <c r="A121" s="63"/>
      <c r="B121" s="63"/>
      <c r="C121" s="60"/>
      <c r="D121" s="63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</row>
    <row r="122" spans="1:15" x14ac:dyDescent="0.25">
      <c r="A122" s="63"/>
      <c r="B122" s="63"/>
      <c r="C122" s="60"/>
      <c r="D122" s="63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</row>
    <row r="123" spans="1:15" x14ac:dyDescent="0.25">
      <c r="A123" s="63"/>
      <c r="B123" s="63"/>
      <c r="C123" s="60"/>
      <c r="D123" s="63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</row>
    <row r="124" spans="1:15" x14ac:dyDescent="0.25">
      <c r="A124" s="63"/>
      <c r="B124" s="63"/>
      <c r="C124" s="60"/>
      <c r="D124" s="63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</row>
    <row r="125" spans="1:15" x14ac:dyDescent="0.25">
      <c r="A125" s="63"/>
      <c r="B125" s="63"/>
      <c r="C125" s="60"/>
      <c r="D125" s="63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</row>
    <row r="126" spans="1:15" x14ac:dyDescent="0.25">
      <c r="A126" s="63"/>
      <c r="B126" s="63"/>
      <c r="C126" s="60"/>
      <c r="D126" s="63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</row>
    <row r="127" spans="1:15" x14ac:dyDescent="0.25">
      <c r="A127" s="63"/>
      <c r="B127" s="63"/>
      <c r="C127" s="60"/>
      <c r="D127" s="63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</row>
    <row r="128" spans="1:15" x14ac:dyDescent="0.25">
      <c r="A128" s="63"/>
      <c r="B128" s="63"/>
      <c r="C128" s="60"/>
      <c r="D128" s="63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</row>
    <row r="129" spans="1:15" x14ac:dyDescent="0.25">
      <c r="A129" s="63"/>
      <c r="B129" s="63"/>
      <c r="C129" s="60"/>
      <c r="D129" s="63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</row>
    <row r="130" spans="1:15" x14ac:dyDescent="0.25">
      <c r="A130" s="63"/>
      <c r="B130" s="63"/>
      <c r="C130" s="60"/>
      <c r="D130" s="63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</row>
    <row r="131" spans="1:15" x14ac:dyDescent="0.25">
      <c r="A131" s="63"/>
      <c r="B131" s="63"/>
      <c r="C131" s="60"/>
      <c r="D131" s="63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</row>
    <row r="132" spans="1:15" x14ac:dyDescent="0.25">
      <c r="A132" s="63"/>
      <c r="B132" s="63"/>
      <c r="C132" s="60"/>
      <c r="D132" s="63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</row>
    <row r="133" spans="1:15" x14ac:dyDescent="0.25">
      <c r="A133" s="63"/>
      <c r="B133" s="63"/>
      <c r="C133" s="60"/>
      <c r="D133" s="63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</row>
    <row r="134" spans="1:15" x14ac:dyDescent="0.25">
      <c r="A134" s="63"/>
      <c r="B134" s="63"/>
      <c r="C134" s="60"/>
      <c r="D134" s="63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</row>
    <row r="135" spans="1:15" x14ac:dyDescent="0.25">
      <c r="A135" s="63"/>
      <c r="B135" s="63"/>
      <c r="C135" s="60"/>
      <c r="D135" s="63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</row>
    <row r="136" spans="1:15" x14ac:dyDescent="0.25">
      <c r="A136" s="63"/>
      <c r="B136" s="63"/>
      <c r="C136" s="60"/>
      <c r="D136" s="63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</row>
    <row r="137" spans="1:15" x14ac:dyDescent="0.25">
      <c r="A137" s="63"/>
      <c r="B137" s="63"/>
      <c r="C137" s="60"/>
      <c r="D137" s="63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</row>
    <row r="138" spans="1:15" x14ac:dyDescent="0.25">
      <c r="A138" s="63"/>
      <c r="B138" s="63"/>
      <c r="C138" s="60"/>
      <c r="D138" s="63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</row>
    <row r="139" spans="1:15" x14ac:dyDescent="0.25">
      <c r="A139" s="63"/>
      <c r="B139" s="63"/>
      <c r="C139" s="60"/>
      <c r="D139" s="63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</row>
    <row r="140" spans="1:15" x14ac:dyDescent="0.25">
      <c r="A140" s="63"/>
      <c r="B140" s="63"/>
      <c r="C140" s="60"/>
      <c r="D140" s="63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</row>
    <row r="141" spans="1:15" x14ac:dyDescent="0.25">
      <c r="A141" s="63"/>
      <c r="B141" s="63"/>
      <c r="C141" s="60"/>
      <c r="D141" s="63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</row>
    <row r="142" spans="1:15" x14ac:dyDescent="0.25">
      <c r="A142" s="63"/>
      <c r="B142" s="63"/>
      <c r="C142" s="60"/>
      <c r="D142" s="63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</row>
    <row r="143" spans="1:15" x14ac:dyDescent="0.25">
      <c r="A143" s="63"/>
      <c r="B143" s="63"/>
      <c r="C143" s="60"/>
      <c r="D143" s="63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</row>
    <row r="144" spans="1:15" x14ac:dyDescent="0.25">
      <c r="A144" s="63"/>
      <c r="B144" s="63"/>
      <c r="C144" s="60"/>
      <c r="D144" s="63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</row>
    <row r="145" spans="1:15" x14ac:dyDescent="0.25">
      <c r="A145" s="63"/>
      <c r="B145" s="63"/>
      <c r="C145" s="60"/>
      <c r="D145" s="63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 x14ac:dyDescent="0.25">
      <c r="A146" s="63"/>
      <c r="B146" s="63"/>
      <c r="C146" s="60"/>
      <c r="D146" s="63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</row>
    <row r="147" spans="1:15" x14ac:dyDescent="0.25">
      <c r="A147" s="63"/>
      <c r="B147" s="63"/>
      <c r="C147" s="60"/>
      <c r="D147" s="63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</row>
    <row r="148" spans="1:15" x14ac:dyDescent="0.25">
      <c r="A148" s="63"/>
      <c r="B148" s="63"/>
      <c r="C148" s="60"/>
      <c r="D148" s="63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</row>
    <row r="149" spans="1:15" x14ac:dyDescent="0.25">
      <c r="A149" s="63"/>
      <c r="B149" s="63"/>
      <c r="C149" s="60"/>
      <c r="D149" s="63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</row>
    <row r="150" spans="1:15" x14ac:dyDescent="0.25">
      <c r="A150" s="63"/>
      <c r="B150" s="63"/>
      <c r="C150" s="60"/>
      <c r="D150" s="63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</row>
    <row r="151" spans="1:15" x14ac:dyDescent="0.25">
      <c r="A151" s="63"/>
      <c r="B151" s="63"/>
      <c r="C151" s="60"/>
      <c r="D151" s="63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</row>
    <row r="152" spans="1:15" x14ac:dyDescent="0.25">
      <c r="A152" s="63"/>
      <c r="B152" s="63"/>
      <c r="C152" s="60"/>
      <c r="D152" s="63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</row>
    <row r="153" spans="1:15" x14ac:dyDescent="0.25">
      <c r="A153" s="63"/>
      <c r="B153" s="63"/>
      <c r="C153" s="60"/>
      <c r="D153" s="63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</row>
    <row r="154" spans="1:15" x14ac:dyDescent="0.25">
      <c r="A154" s="63"/>
      <c r="B154" s="63"/>
      <c r="C154" s="60"/>
      <c r="D154" s="63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</row>
    <row r="155" spans="1:15" x14ac:dyDescent="0.25">
      <c r="A155" s="63"/>
      <c r="B155" s="63"/>
      <c r="C155" s="60"/>
      <c r="D155" s="63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</row>
    <row r="156" spans="1:15" x14ac:dyDescent="0.25">
      <c r="A156" s="63"/>
      <c r="B156" s="63"/>
      <c r="C156" s="60"/>
      <c r="D156" s="63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</row>
    <row r="157" spans="1:15" x14ac:dyDescent="0.25">
      <c r="A157" s="63"/>
      <c r="B157" s="63"/>
      <c r="C157" s="60"/>
      <c r="D157" s="63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</row>
    <row r="158" spans="1:15" x14ac:dyDescent="0.25">
      <c r="A158" s="63"/>
      <c r="B158" s="63"/>
      <c r="C158" s="60"/>
      <c r="D158" s="63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</row>
    <row r="159" spans="1:15" x14ac:dyDescent="0.25">
      <c r="A159" s="63"/>
      <c r="B159" s="63"/>
      <c r="C159" s="60"/>
      <c r="D159" s="63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</row>
    <row r="160" spans="1:15" x14ac:dyDescent="0.25">
      <c r="A160" s="63"/>
      <c r="B160" s="63"/>
      <c r="C160" s="60"/>
      <c r="D160" s="63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</row>
    <row r="161" spans="1:15" x14ac:dyDescent="0.25">
      <c r="A161" s="63"/>
      <c r="B161" s="63"/>
      <c r="C161" s="60"/>
      <c r="D161" s="63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</row>
    <row r="162" spans="1:15" x14ac:dyDescent="0.25">
      <c r="A162" s="63"/>
      <c r="B162" s="63"/>
      <c r="C162" s="60"/>
      <c r="D162" s="63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</row>
    <row r="163" spans="1:15" x14ac:dyDescent="0.25">
      <c r="A163" s="63"/>
      <c r="B163" s="63"/>
      <c r="C163" s="60"/>
      <c r="D163" s="63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</row>
    <row r="164" spans="1:15" x14ac:dyDescent="0.25">
      <c r="A164" s="63"/>
      <c r="B164" s="63"/>
      <c r="C164" s="60"/>
      <c r="D164" s="63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</row>
    <row r="165" spans="1:15" x14ac:dyDescent="0.25">
      <c r="A165" s="63"/>
      <c r="B165" s="63"/>
      <c r="C165" s="60"/>
      <c r="D165" s="63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</row>
    <row r="166" spans="1:15" x14ac:dyDescent="0.25">
      <c r="A166" s="63"/>
      <c r="B166" s="63"/>
      <c r="C166" s="60"/>
      <c r="D166" s="63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</row>
    <row r="167" spans="1:15" x14ac:dyDescent="0.25">
      <c r="A167" s="63"/>
      <c r="B167" s="63"/>
      <c r="C167" s="60"/>
      <c r="D167" s="63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</row>
    <row r="168" spans="1:15" x14ac:dyDescent="0.25">
      <c r="A168" s="63"/>
      <c r="B168" s="63"/>
      <c r="C168" s="60"/>
      <c r="D168" s="63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</row>
    <row r="169" spans="1:15" x14ac:dyDescent="0.25">
      <c r="A169" s="63"/>
      <c r="B169" s="63"/>
      <c r="C169" s="60"/>
      <c r="D169" s="63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</row>
    <row r="170" spans="1:15" x14ac:dyDescent="0.25">
      <c r="A170" s="63"/>
      <c r="B170" s="63"/>
      <c r="C170" s="60"/>
      <c r="D170" s="63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</row>
    <row r="171" spans="1:15" x14ac:dyDescent="0.25">
      <c r="A171" s="63"/>
      <c r="B171" s="63"/>
      <c r="C171" s="60"/>
      <c r="D171" s="63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</row>
    <row r="172" spans="1:15" x14ac:dyDescent="0.25">
      <c r="A172" s="63"/>
      <c r="B172" s="63"/>
      <c r="C172" s="60"/>
      <c r="D172" s="63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</row>
    <row r="173" spans="1:15" x14ac:dyDescent="0.25">
      <c r="A173" s="63"/>
      <c r="B173" s="63"/>
      <c r="C173" s="60"/>
      <c r="D173" s="63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</row>
    <row r="174" spans="1:15" x14ac:dyDescent="0.25">
      <c r="A174" s="63"/>
      <c r="B174" s="63"/>
      <c r="C174" s="60"/>
      <c r="D174" s="63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</row>
    <row r="175" spans="1:15" x14ac:dyDescent="0.25">
      <c r="A175" s="63"/>
      <c r="B175" s="63"/>
      <c r="C175" s="60"/>
      <c r="D175" s="63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</row>
    <row r="176" spans="1:15" x14ac:dyDescent="0.25">
      <c r="A176" s="63"/>
      <c r="B176" s="63"/>
      <c r="C176" s="60"/>
      <c r="D176" s="63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</row>
    <row r="177" spans="1:15" x14ac:dyDescent="0.25">
      <c r="A177" s="63"/>
      <c r="B177" s="63"/>
      <c r="C177" s="60"/>
      <c r="D177" s="63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</row>
    <row r="178" spans="1:15" x14ac:dyDescent="0.25">
      <c r="A178" s="63"/>
      <c r="B178" s="63"/>
      <c r="C178" s="60"/>
      <c r="D178" s="63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</row>
    <row r="179" spans="1:15" x14ac:dyDescent="0.25">
      <c r="A179" s="63"/>
      <c r="B179" s="63"/>
      <c r="C179" s="60"/>
      <c r="D179" s="63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</row>
    <row r="180" spans="1:15" x14ac:dyDescent="0.25">
      <c r="A180" s="63"/>
      <c r="B180" s="63"/>
      <c r="C180" s="60"/>
      <c r="D180" s="63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</row>
    <row r="181" spans="1:15" x14ac:dyDescent="0.25">
      <c r="A181" s="63"/>
      <c r="B181" s="63"/>
      <c r="C181" s="60"/>
      <c r="D181" s="63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</row>
    <row r="182" spans="1:15" x14ac:dyDescent="0.25">
      <c r="A182" s="63"/>
      <c r="B182" s="63"/>
      <c r="C182" s="60"/>
      <c r="D182" s="63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</row>
    <row r="183" spans="1:15" x14ac:dyDescent="0.25">
      <c r="A183" s="63"/>
      <c r="B183" s="63"/>
      <c r="C183" s="60"/>
      <c r="D183" s="63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</row>
    <row r="184" spans="1:15" x14ac:dyDescent="0.25">
      <c r="A184" s="63"/>
      <c r="B184" s="63"/>
      <c r="C184" s="60"/>
      <c r="D184" s="63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</row>
    <row r="185" spans="1:15" x14ac:dyDescent="0.25">
      <c r="A185" s="63"/>
      <c r="B185" s="63"/>
      <c r="C185" s="60"/>
      <c r="D185" s="63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</row>
    <row r="186" spans="1:15" x14ac:dyDescent="0.25">
      <c r="A186" s="63"/>
      <c r="B186" s="63"/>
      <c r="C186" s="60"/>
      <c r="D186" s="63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</row>
    <row r="187" spans="1:15" x14ac:dyDescent="0.25">
      <c r="A187" s="63"/>
      <c r="B187" s="63"/>
      <c r="C187" s="60"/>
      <c r="D187" s="63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</row>
    <row r="188" spans="1:15" x14ac:dyDescent="0.25">
      <c r="A188" s="63"/>
      <c r="B188" s="63"/>
      <c r="C188" s="60"/>
      <c r="D188" s="63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</row>
    <row r="189" spans="1:15" x14ac:dyDescent="0.25">
      <c r="A189" s="63"/>
      <c r="B189" s="63"/>
      <c r="C189" s="60"/>
      <c r="D189" s="63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</row>
    <row r="190" spans="1:15" x14ac:dyDescent="0.25">
      <c r="A190" s="63"/>
      <c r="B190" s="63"/>
      <c r="C190" s="60"/>
      <c r="D190" s="63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</row>
    <row r="191" spans="1:15" x14ac:dyDescent="0.25">
      <c r="A191" s="63"/>
      <c r="B191" s="63"/>
      <c r="C191" s="60"/>
      <c r="D191" s="63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</row>
    <row r="192" spans="1:15" x14ac:dyDescent="0.25">
      <c r="A192" s="63"/>
      <c r="B192" s="63"/>
      <c r="C192" s="60"/>
      <c r="D192" s="63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</row>
    <row r="193" spans="1:15" x14ac:dyDescent="0.25">
      <c r="A193" s="63"/>
      <c r="B193" s="63"/>
      <c r="C193" s="60"/>
      <c r="D193" s="63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</row>
    <row r="194" spans="1:15" x14ac:dyDescent="0.25">
      <c r="A194" s="63"/>
      <c r="B194" s="63"/>
      <c r="C194" s="60"/>
      <c r="D194" s="63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</row>
    <row r="195" spans="1:15" x14ac:dyDescent="0.25">
      <c r="A195" s="63"/>
      <c r="B195" s="63"/>
      <c r="C195" s="60"/>
      <c r="D195" s="63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</row>
    <row r="196" spans="1:15" x14ac:dyDescent="0.25">
      <c r="A196" s="63"/>
      <c r="B196" s="63"/>
      <c r="C196" s="60"/>
      <c r="D196" s="63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</row>
    <row r="197" spans="1:15" x14ac:dyDescent="0.25">
      <c r="A197" s="63"/>
      <c r="B197" s="63"/>
      <c r="C197" s="60"/>
      <c r="D197" s="63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</row>
    <row r="198" spans="1:15" x14ac:dyDescent="0.25">
      <c r="A198" s="63"/>
      <c r="B198" s="63"/>
      <c r="C198" s="60"/>
      <c r="D198" s="63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</row>
    <row r="199" spans="1:15" x14ac:dyDescent="0.25">
      <c r="A199" s="63"/>
      <c r="B199" s="63"/>
      <c r="C199" s="60"/>
      <c r="D199" s="63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</row>
    <row r="200" spans="1:15" x14ac:dyDescent="0.25">
      <c r="A200" s="63"/>
      <c r="B200" s="63"/>
      <c r="C200" s="60"/>
      <c r="D200" s="63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</row>
    <row r="201" spans="1:15" x14ac:dyDescent="0.25">
      <c r="A201" s="63"/>
      <c r="B201" s="63"/>
      <c r="C201" s="60"/>
      <c r="D201" s="63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</row>
    <row r="202" spans="1:15" x14ac:dyDescent="0.25">
      <c r="A202" s="63"/>
      <c r="B202" s="63"/>
      <c r="C202" s="60"/>
      <c r="D202" s="63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</row>
    <row r="203" spans="1:15" x14ac:dyDescent="0.25">
      <c r="A203" s="63"/>
      <c r="B203" s="63"/>
      <c r="C203" s="60"/>
      <c r="D203" s="63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</row>
    <row r="204" spans="1:15" x14ac:dyDescent="0.25">
      <c r="A204" s="63"/>
      <c r="B204" s="63"/>
      <c r="C204" s="60"/>
      <c r="D204" s="63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</row>
    <row r="205" spans="1:15" x14ac:dyDescent="0.25">
      <c r="A205" s="63"/>
      <c r="B205" s="63"/>
      <c r="C205" s="60"/>
      <c r="D205" s="63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</row>
    <row r="206" spans="1:15" x14ac:dyDescent="0.25">
      <c r="A206" s="63"/>
      <c r="B206" s="63"/>
      <c r="C206" s="60"/>
      <c r="D206" s="63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</row>
    <row r="207" spans="1:15" x14ac:dyDescent="0.25">
      <c r="A207" s="63"/>
      <c r="B207" s="63"/>
      <c r="C207" s="60"/>
      <c r="D207" s="63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</row>
    <row r="208" spans="1:15" x14ac:dyDescent="0.25">
      <c r="A208" s="63"/>
      <c r="B208" s="63"/>
      <c r="C208" s="60"/>
      <c r="D208" s="63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</row>
    <row r="209" spans="1:15" x14ac:dyDescent="0.25">
      <c r="A209" s="63"/>
      <c r="B209" s="63"/>
      <c r="C209" s="60"/>
      <c r="D209" s="63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</row>
    <row r="210" spans="1:15" x14ac:dyDescent="0.25">
      <c r="A210" s="63"/>
      <c r="B210" s="63"/>
      <c r="C210" s="60"/>
      <c r="D210" s="63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</row>
    <row r="211" spans="1:15" x14ac:dyDescent="0.25">
      <c r="A211" s="63"/>
      <c r="B211" s="63"/>
      <c r="C211" s="60"/>
      <c r="D211" s="63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</row>
    <row r="212" spans="1:15" x14ac:dyDescent="0.25">
      <c r="A212" s="63"/>
      <c r="B212" s="63"/>
      <c r="C212" s="60"/>
      <c r="D212" s="63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</row>
    <row r="213" spans="1:15" x14ac:dyDescent="0.25">
      <c r="A213" s="63"/>
      <c r="B213" s="63"/>
      <c r="C213" s="60"/>
      <c r="D213" s="63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</row>
    <row r="214" spans="1:15" x14ac:dyDescent="0.25">
      <c r="A214" s="63"/>
      <c r="B214" s="63"/>
      <c r="C214" s="60"/>
      <c r="D214" s="63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</row>
    <row r="215" spans="1:15" x14ac:dyDescent="0.25">
      <c r="A215" s="63"/>
      <c r="B215" s="63"/>
      <c r="C215" s="60"/>
      <c r="D215" s="63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</row>
    <row r="216" spans="1:15" x14ac:dyDescent="0.25">
      <c r="A216" s="63"/>
      <c r="B216" s="63"/>
      <c r="C216" s="60"/>
      <c r="D216" s="63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</row>
    <row r="217" spans="1:15" x14ac:dyDescent="0.25">
      <c r="A217" s="63"/>
      <c r="B217" s="63"/>
      <c r="C217" s="60"/>
      <c r="D217" s="63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</row>
    <row r="218" spans="1:15" x14ac:dyDescent="0.25">
      <c r="A218" s="63"/>
      <c r="B218" s="63"/>
      <c r="C218" s="60"/>
      <c r="D218" s="63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</row>
    <row r="219" spans="1:15" x14ac:dyDescent="0.25">
      <c r="A219" s="63"/>
      <c r="B219" s="63"/>
      <c r="C219" s="60"/>
      <c r="D219" s="63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</row>
    <row r="220" spans="1:15" x14ac:dyDescent="0.25">
      <c r="A220" s="63"/>
      <c r="B220" s="63"/>
      <c r="C220" s="60"/>
      <c r="D220" s="63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</row>
    <row r="221" spans="1:15" x14ac:dyDescent="0.25">
      <c r="A221" s="63"/>
      <c r="B221" s="63"/>
      <c r="C221" s="60"/>
      <c r="D221" s="63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</row>
    <row r="222" spans="1:15" x14ac:dyDescent="0.25">
      <c r="A222" s="63"/>
      <c r="B222" s="63"/>
      <c r="C222" s="60"/>
      <c r="D222" s="63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</row>
    <row r="223" spans="1:15" x14ac:dyDescent="0.25">
      <c r="A223" s="63"/>
      <c r="B223" s="63"/>
      <c r="C223" s="60"/>
      <c r="D223" s="63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</row>
    <row r="224" spans="1:15" x14ac:dyDescent="0.25">
      <c r="A224" s="63"/>
      <c r="B224" s="63"/>
      <c r="C224" s="60"/>
      <c r="D224" s="63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</row>
    <row r="225" spans="1:15" x14ac:dyDescent="0.25">
      <c r="A225" s="63"/>
      <c r="B225" s="63"/>
      <c r="C225" s="60"/>
      <c r="D225" s="63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</row>
    <row r="226" spans="1:15" x14ac:dyDescent="0.25">
      <c r="A226" s="63"/>
      <c r="B226" s="63"/>
      <c r="C226" s="60"/>
      <c r="D226" s="63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</row>
    <row r="227" spans="1:15" x14ac:dyDescent="0.25">
      <c r="A227" s="63"/>
      <c r="B227" s="63"/>
      <c r="C227" s="60"/>
      <c r="D227" s="63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</row>
    <row r="228" spans="1:15" x14ac:dyDescent="0.25">
      <c r="A228" s="63"/>
      <c r="B228" s="63"/>
      <c r="C228" s="60"/>
      <c r="D228" s="63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</row>
    <row r="229" spans="1:15" x14ac:dyDescent="0.25">
      <c r="A229" s="63"/>
      <c r="B229" s="63"/>
      <c r="C229" s="60"/>
      <c r="D229" s="63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</row>
    <row r="230" spans="1:15" x14ac:dyDescent="0.25">
      <c r="A230" s="63"/>
      <c r="B230" s="63"/>
      <c r="C230" s="60"/>
      <c r="D230" s="63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</row>
    <row r="231" spans="1:15" x14ac:dyDescent="0.25">
      <c r="A231" s="63"/>
      <c r="B231" s="63"/>
      <c r="C231" s="60"/>
      <c r="D231" s="63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</row>
    <row r="232" spans="1:15" x14ac:dyDescent="0.25">
      <c r="A232" s="63"/>
      <c r="B232" s="63"/>
      <c r="C232" s="60"/>
      <c r="D232" s="63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</row>
    <row r="233" spans="1:15" x14ac:dyDescent="0.25">
      <c r="A233" s="63"/>
      <c r="B233" s="63"/>
      <c r="C233" s="60"/>
      <c r="D233" s="63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</row>
    <row r="234" spans="1:15" x14ac:dyDescent="0.25">
      <c r="A234" s="63"/>
      <c r="B234" s="63"/>
      <c r="C234" s="60"/>
      <c r="D234" s="63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</row>
    <row r="235" spans="1:15" x14ac:dyDescent="0.25">
      <c r="A235" s="63"/>
      <c r="B235" s="63"/>
      <c r="C235" s="60"/>
      <c r="D235" s="63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</row>
    <row r="236" spans="1:15" x14ac:dyDescent="0.25">
      <c r="A236" s="63"/>
      <c r="B236" s="63"/>
      <c r="C236" s="60"/>
      <c r="D236" s="63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</row>
    <row r="237" spans="1:15" x14ac:dyDescent="0.25">
      <c r="A237" s="63"/>
      <c r="B237" s="63"/>
      <c r="C237" s="60"/>
      <c r="D237" s="63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</row>
    <row r="238" spans="1:15" x14ac:dyDescent="0.25">
      <c r="A238" s="63"/>
      <c r="B238" s="63"/>
      <c r="C238" s="60"/>
      <c r="D238" s="63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</row>
    <row r="239" spans="1:15" x14ac:dyDescent="0.25">
      <c r="A239" s="63"/>
      <c r="B239" s="63"/>
      <c r="C239" s="60"/>
      <c r="D239" s="63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</row>
    <row r="240" spans="1:15" x14ac:dyDescent="0.25">
      <c r="A240" s="63"/>
      <c r="B240" s="63"/>
      <c r="C240" s="60"/>
      <c r="D240" s="63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</row>
    <row r="241" spans="1:15" x14ac:dyDescent="0.25">
      <c r="A241" s="63"/>
      <c r="B241" s="63"/>
      <c r="C241" s="60"/>
      <c r="D241" s="63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</row>
    <row r="242" spans="1:15" x14ac:dyDescent="0.25">
      <c r="A242" s="63"/>
      <c r="B242" s="63"/>
      <c r="C242" s="60"/>
      <c r="D242" s="63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</row>
    <row r="243" spans="1:15" x14ac:dyDescent="0.25">
      <c r="A243" s="63"/>
      <c r="B243" s="63"/>
      <c r="C243" s="60"/>
      <c r="D243" s="63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</row>
    <row r="244" spans="1:15" x14ac:dyDescent="0.25">
      <c r="A244" s="63"/>
      <c r="B244" s="63"/>
      <c r="C244" s="60"/>
      <c r="D244" s="63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</row>
    <row r="245" spans="1:15" x14ac:dyDescent="0.25">
      <c r="A245" s="63"/>
      <c r="B245" s="63"/>
      <c r="C245" s="60"/>
      <c r="D245" s="63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</row>
    <row r="246" spans="1:15" x14ac:dyDescent="0.25">
      <c r="A246" s="63"/>
      <c r="B246" s="63"/>
      <c r="C246" s="60"/>
      <c r="D246" s="63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</row>
    <row r="247" spans="1:15" x14ac:dyDescent="0.25">
      <c r="A247" s="63"/>
      <c r="B247" s="63"/>
      <c r="C247" s="60"/>
      <c r="D247" s="63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</row>
    <row r="248" spans="1:15" x14ac:dyDescent="0.25">
      <c r="A248" s="63"/>
      <c r="B248" s="63"/>
      <c r="C248" s="60"/>
      <c r="D248" s="63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</row>
    <row r="249" spans="1:15" x14ac:dyDescent="0.25">
      <c r="A249" s="63"/>
      <c r="B249" s="63"/>
      <c r="C249" s="60"/>
      <c r="D249" s="63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</row>
    <row r="250" spans="1:15" x14ac:dyDescent="0.25">
      <c r="A250" s="63"/>
      <c r="B250" s="63"/>
      <c r="C250" s="60"/>
      <c r="D250" s="63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</row>
    <row r="251" spans="1:15" x14ac:dyDescent="0.25">
      <c r="A251" s="63"/>
      <c r="B251" s="63"/>
      <c r="C251" s="60"/>
      <c r="D251" s="63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</row>
    <row r="252" spans="1:15" x14ac:dyDescent="0.25">
      <c r="A252" s="63"/>
      <c r="B252" s="63"/>
      <c r="C252" s="60"/>
      <c r="D252" s="63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</row>
    <row r="253" spans="1:15" x14ac:dyDescent="0.25">
      <c r="A253" s="63"/>
      <c r="B253" s="63"/>
      <c r="C253" s="60"/>
      <c r="D253" s="63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</row>
    <row r="254" spans="1:15" x14ac:dyDescent="0.25">
      <c r="A254" s="63"/>
      <c r="B254" s="63"/>
      <c r="C254" s="60"/>
      <c r="D254" s="63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</row>
    <row r="255" spans="1:15" x14ac:dyDescent="0.25">
      <c r="A255" s="63"/>
      <c r="B255" s="63"/>
      <c r="C255" s="60"/>
      <c r="D255" s="63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</row>
    <row r="256" spans="1:15" x14ac:dyDescent="0.25">
      <c r="A256" s="63"/>
      <c r="B256" s="63"/>
      <c r="C256" s="60"/>
      <c r="D256" s="63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</row>
    <row r="257" spans="1:15" x14ac:dyDescent="0.25">
      <c r="A257" s="63"/>
      <c r="B257" s="63"/>
      <c r="C257" s="60"/>
      <c r="D257" s="63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</row>
    <row r="258" spans="1:15" x14ac:dyDescent="0.25">
      <c r="A258" s="63"/>
      <c r="B258" s="63"/>
      <c r="C258" s="60"/>
      <c r="D258" s="63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</row>
    <row r="259" spans="1:15" x14ac:dyDescent="0.25">
      <c r="A259" s="63"/>
      <c r="B259" s="63"/>
      <c r="C259" s="60"/>
      <c r="D259" s="63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</row>
    <row r="260" spans="1:15" x14ac:dyDescent="0.25">
      <c r="A260" s="63"/>
      <c r="B260" s="63"/>
      <c r="C260" s="60"/>
      <c r="D260" s="63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</row>
    <row r="261" spans="1:15" x14ac:dyDescent="0.25">
      <c r="A261" s="63"/>
      <c r="B261" s="63"/>
      <c r="C261" s="60"/>
      <c r="D261" s="63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</row>
    <row r="262" spans="1:15" x14ac:dyDescent="0.25">
      <c r="A262" s="63"/>
      <c r="B262" s="63"/>
      <c r="C262" s="60"/>
      <c r="D262" s="63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</row>
    <row r="263" spans="1:15" x14ac:dyDescent="0.25">
      <c r="A263" s="63"/>
      <c r="B263" s="63"/>
      <c r="C263" s="60"/>
      <c r="D263" s="63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</row>
    <row r="264" spans="1:15" x14ac:dyDescent="0.25">
      <c r="A264" s="63"/>
      <c r="B264" s="63"/>
      <c r="C264" s="60"/>
      <c r="D264" s="63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</row>
    <row r="265" spans="1:15" x14ac:dyDescent="0.25">
      <c r="A265" s="63"/>
      <c r="B265" s="63"/>
      <c r="C265" s="60"/>
      <c r="D265" s="63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</row>
    <row r="266" spans="1:15" x14ac:dyDescent="0.25">
      <c r="A266" s="63"/>
      <c r="B266" s="63"/>
      <c r="C266" s="60"/>
      <c r="D266" s="63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</row>
    <row r="267" spans="1:15" x14ac:dyDescent="0.25">
      <c r="A267" s="63"/>
      <c r="B267" s="63"/>
      <c r="C267" s="60"/>
      <c r="D267" s="63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</row>
    <row r="268" spans="1:15" x14ac:dyDescent="0.25">
      <c r="A268" s="63"/>
      <c r="B268" s="63"/>
      <c r="C268" s="60"/>
      <c r="D268" s="63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</row>
    <row r="269" spans="1:15" x14ac:dyDescent="0.25">
      <c r="A269" s="63"/>
      <c r="B269" s="63"/>
      <c r="C269" s="60"/>
      <c r="D269" s="63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</row>
    <row r="270" spans="1:15" x14ac:dyDescent="0.25">
      <c r="A270" s="63"/>
      <c r="B270" s="63"/>
      <c r="C270" s="60"/>
      <c r="D270" s="63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</row>
    <row r="271" spans="1:15" x14ac:dyDescent="0.25">
      <c r="A271" s="63"/>
      <c r="B271" s="63"/>
      <c r="C271" s="60"/>
      <c r="D271" s="63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</row>
    <row r="272" spans="1:15" x14ac:dyDescent="0.25">
      <c r="A272" s="63"/>
      <c r="B272" s="63"/>
      <c r="C272" s="60"/>
      <c r="D272" s="63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</row>
    <row r="273" spans="1:15" x14ac:dyDescent="0.25">
      <c r="A273" s="63"/>
      <c r="B273" s="63"/>
      <c r="C273" s="60"/>
      <c r="D273" s="63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</row>
    <row r="274" spans="1:15" x14ac:dyDescent="0.25">
      <c r="A274" s="63"/>
      <c r="B274" s="63"/>
      <c r="C274" s="60"/>
      <c r="D274" s="63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</row>
    <row r="275" spans="1:15" x14ac:dyDescent="0.25">
      <c r="A275" s="63"/>
      <c r="B275" s="63"/>
      <c r="C275" s="60"/>
      <c r="D275" s="63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</row>
    <row r="276" spans="1:15" x14ac:dyDescent="0.25">
      <c r="A276" s="63"/>
      <c r="B276" s="63"/>
      <c r="C276" s="60"/>
      <c r="D276" s="63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</row>
    <row r="277" spans="1:15" x14ac:dyDescent="0.25">
      <c r="A277" s="63"/>
      <c r="B277" s="63"/>
      <c r="C277" s="60"/>
      <c r="D277" s="63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</row>
    <row r="278" spans="1:15" x14ac:dyDescent="0.25">
      <c r="A278" s="63"/>
      <c r="B278" s="63"/>
      <c r="C278" s="60"/>
      <c r="D278" s="63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</row>
    <row r="279" spans="1:15" x14ac:dyDescent="0.25">
      <c r="A279" s="63"/>
      <c r="B279" s="63"/>
      <c r="C279" s="60"/>
      <c r="D279" s="63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</row>
    <row r="280" spans="1:15" x14ac:dyDescent="0.25">
      <c r="A280" s="63"/>
      <c r="B280" s="63"/>
      <c r="C280" s="60"/>
      <c r="D280" s="63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</row>
    <row r="281" spans="1:15" x14ac:dyDescent="0.25">
      <c r="A281" s="63"/>
      <c r="B281" s="63"/>
      <c r="C281" s="60"/>
      <c r="D281" s="63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</row>
    <row r="282" spans="1:15" x14ac:dyDescent="0.25">
      <c r="A282" s="63"/>
      <c r="B282" s="63"/>
      <c r="C282" s="60"/>
      <c r="D282" s="63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</row>
    <row r="283" spans="1:15" x14ac:dyDescent="0.25">
      <c r="A283" s="63"/>
      <c r="B283" s="63"/>
      <c r="C283" s="60"/>
      <c r="D283" s="63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</row>
    <row r="284" spans="1:15" x14ac:dyDescent="0.25">
      <c r="A284" s="63"/>
      <c r="B284" s="63"/>
      <c r="C284" s="60"/>
      <c r="D284" s="63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</row>
    <row r="285" spans="1:15" x14ac:dyDescent="0.25">
      <c r="A285" s="63"/>
      <c r="B285" s="63"/>
      <c r="C285" s="60"/>
      <c r="D285" s="63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</row>
    <row r="286" spans="1:15" x14ac:dyDescent="0.25">
      <c r="A286" s="63"/>
      <c r="B286" s="63"/>
      <c r="C286" s="60"/>
      <c r="D286" s="63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</row>
    <row r="287" spans="1:15" x14ac:dyDescent="0.25">
      <c r="A287" s="63"/>
      <c r="B287" s="63"/>
      <c r="C287" s="60"/>
      <c r="D287" s="63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</row>
    <row r="288" spans="1:15" x14ac:dyDescent="0.25">
      <c r="A288" s="63"/>
      <c r="B288" s="63"/>
      <c r="C288" s="60"/>
      <c r="D288" s="63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</row>
    <row r="289" spans="1:15" x14ac:dyDescent="0.25">
      <c r="A289" s="63"/>
      <c r="B289" s="63"/>
      <c r="C289" s="60"/>
      <c r="D289" s="63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</row>
    <row r="290" spans="1:15" x14ac:dyDescent="0.25">
      <c r="A290" s="63"/>
      <c r="B290" s="63"/>
      <c r="C290" s="60"/>
      <c r="D290" s="63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</row>
    <row r="291" spans="1:15" x14ac:dyDescent="0.25">
      <c r="A291" s="63"/>
      <c r="B291" s="63"/>
      <c r="C291" s="60"/>
      <c r="D291" s="63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</row>
    <row r="292" spans="1:15" x14ac:dyDescent="0.25">
      <c r="A292" s="63"/>
      <c r="B292" s="63"/>
      <c r="C292" s="60"/>
      <c r="D292" s="63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</row>
    <row r="293" spans="1:15" x14ac:dyDescent="0.25">
      <c r="A293" s="63"/>
      <c r="B293" s="63"/>
      <c r="C293" s="60"/>
      <c r="D293" s="63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</row>
    <row r="294" spans="1:15" x14ac:dyDescent="0.25">
      <c r="A294" s="63"/>
      <c r="B294" s="63"/>
      <c r="C294" s="60"/>
      <c r="D294" s="63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</row>
    <row r="295" spans="1:15" x14ac:dyDescent="0.25">
      <c r="A295" s="63"/>
      <c r="B295" s="63"/>
      <c r="C295" s="60"/>
      <c r="D295" s="63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</row>
    <row r="296" spans="1:15" x14ac:dyDescent="0.25">
      <c r="A296" s="63"/>
      <c r="B296" s="63"/>
      <c r="C296" s="60"/>
      <c r="D296" s="63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</row>
    <row r="297" spans="1:15" x14ac:dyDescent="0.25">
      <c r="A297" s="63"/>
      <c r="B297" s="63"/>
      <c r="C297" s="60"/>
      <c r="D297" s="63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</row>
    <row r="298" spans="1:15" x14ac:dyDescent="0.25">
      <c r="A298" s="63"/>
      <c r="B298" s="63"/>
      <c r="C298" s="60"/>
      <c r="D298" s="63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</row>
    <row r="299" spans="1:15" x14ac:dyDescent="0.25">
      <c r="A299" s="63"/>
      <c r="B299" s="63"/>
      <c r="C299" s="60"/>
      <c r="D299" s="63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</row>
    <row r="300" spans="1:15" x14ac:dyDescent="0.25">
      <c r="A300" s="63"/>
      <c r="B300" s="63"/>
      <c r="C300" s="60"/>
      <c r="D300" s="63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</row>
    <row r="301" spans="1:15" x14ac:dyDescent="0.25">
      <c r="A301" s="63"/>
      <c r="B301" s="63"/>
      <c r="C301" s="60"/>
      <c r="D301" s="63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</row>
    <row r="302" spans="1:15" x14ac:dyDescent="0.25">
      <c r="A302" s="63"/>
      <c r="B302" s="63"/>
      <c r="C302" s="60"/>
      <c r="D302" s="63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</row>
    <row r="303" spans="1:15" x14ac:dyDescent="0.25">
      <c r="A303" s="63"/>
      <c r="B303" s="63"/>
      <c r="C303" s="60"/>
      <c r="D303" s="63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</row>
    <row r="304" spans="1:15" x14ac:dyDescent="0.25">
      <c r="A304" s="63"/>
      <c r="B304" s="63"/>
      <c r="C304" s="60"/>
      <c r="D304" s="63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</row>
    <row r="305" spans="1:15" x14ac:dyDescent="0.25">
      <c r="A305" s="63"/>
      <c r="B305" s="63"/>
      <c r="C305" s="60"/>
      <c r="D305" s="63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</row>
    <row r="306" spans="1:15" x14ac:dyDescent="0.25">
      <c r="A306" s="63"/>
      <c r="B306" s="63"/>
      <c r="C306" s="60"/>
      <c r="D306" s="63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</row>
    <row r="307" spans="1:15" x14ac:dyDescent="0.25">
      <c r="A307" s="63"/>
      <c r="B307" s="63"/>
      <c r="C307" s="60"/>
      <c r="D307" s="63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</row>
    <row r="308" spans="1:15" x14ac:dyDescent="0.25">
      <c r="A308" s="63"/>
      <c r="B308" s="63"/>
      <c r="C308" s="60"/>
      <c r="D308" s="63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</row>
    <row r="309" spans="1:15" x14ac:dyDescent="0.25">
      <c r="A309" s="63"/>
      <c r="B309" s="63"/>
      <c r="C309" s="60"/>
      <c r="D309" s="63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</row>
    <row r="310" spans="1:15" x14ac:dyDescent="0.25">
      <c r="A310" s="63"/>
      <c r="B310" s="63"/>
      <c r="C310" s="60"/>
      <c r="D310" s="63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</row>
    <row r="311" spans="1:15" x14ac:dyDescent="0.25">
      <c r="A311" s="63"/>
      <c r="B311" s="63"/>
      <c r="C311" s="60"/>
      <c r="D311" s="63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</row>
    <row r="312" spans="1:15" x14ac:dyDescent="0.25">
      <c r="A312" s="63"/>
      <c r="B312" s="63"/>
      <c r="C312" s="60"/>
      <c r="D312" s="63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</row>
    <row r="313" spans="1:15" x14ac:dyDescent="0.25">
      <c r="A313" s="63"/>
      <c r="B313" s="63"/>
      <c r="C313" s="60"/>
      <c r="D313" s="63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</row>
    <row r="314" spans="1:15" x14ac:dyDescent="0.25">
      <c r="A314" s="63"/>
      <c r="B314" s="63"/>
      <c r="C314" s="60"/>
      <c r="D314" s="63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</row>
    <row r="315" spans="1:15" x14ac:dyDescent="0.25">
      <c r="A315" s="63"/>
      <c r="B315" s="63"/>
      <c r="C315" s="60"/>
      <c r="D315" s="63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</row>
    <row r="316" spans="1:15" x14ac:dyDescent="0.25">
      <c r="A316" s="63"/>
      <c r="B316" s="63"/>
      <c r="C316" s="60"/>
      <c r="D316" s="63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</row>
    <row r="317" spans="1:15" x14ac:dyDescent="0.25">
      <c r="A317" s="63"/>
      <c r="B317" s="63"/>
      <c r="C317" s="60"/>
      <c r="D317" s="63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</row>
    <row r="318" spans="1:15" x14ac:dyDescent="0.25">
      <c r="A318" s="63"/>
      <c r="B318" s="63"/>
      <c r="C318" s="60"/>
      <c r="D318" s="63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</row>
    <row r="319" spans="1:15" x14ac:dyDescent="0.25">
      <c r="A319" s="63"/>
      <c r="B319" s="63"/>
      <c r="C319" s="60"/>
      <c r="D319" s="63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</row>
    <row r="320" spans="1:15" x14ac:dyDescent="0.25">
      <c r="A320" s="63"/>
      <c r="B320" s="63"/>
      <c r="C320" s="60"/>
      <c r="D320" s="63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</row>
    <row r="321" spans="1:15" x14ac:dyDescent="0.25">
      <c r="A321" s="63"/>
      <c r="B321" s="63"/>
      <c r="C321" s="60"/>
      <c r="D321" s="63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</row>
    <row r="322" spans="1:15" x14ac:dyDescent="0.25">
      <c r="A322" s="63"/>
      <c r="B322" s="63"/>
      <c r="C322" s="60"/>
      <c r="D322" s="63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</row>
    <row r="323" spans="1:15" x14ac:dyDescent="0.25">
      <c r="A323" s="63"/>
      <c r="B323" s="63"/>
      <c r="C323" s="60"/>
      <c r="D323" s="63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</row>
    <row r="324" spans="1:15" x14ac:dyDescent="0.25">
      <c r="A324" s="63"/>
      <c r="B324" s="63"/>
      <c r="C324" s="60"/>
      <c r="D324" s="63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</row>
    <row r="325" spans="1:15" x14ac:dyDescent="0.25">
      <c r="A325" s="63"/>
      <c r="B325" s="63"/>
      <c r="C325" s="60"/>
      <c r="D325" s="63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</row>
    <row r="326" spans="1:15" x14ac:dyDescent="0.25">
      <c r="A326" s="63"/>
      <c r="B326" s="63"/>
      <c r="C326" s="60"/>
      <c r="D326" s="63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</row>
    <row r="327" spans="1:15" x14ac:dyDescent="0.25">
      <c r="A327" s="63"/>
      <c r="B327" s="63"/>
      <c r="C327" s="60"/>
      <c r="D327" s="63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</row>
    <row r="328" spans="1:15" x14ac:dyDescent="0.25">
      <c r="A328" s="63"/>
      <c r="B328" s="63"/>
      <c r="C328" s="60"/>
      <c r="D328" s="63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</row>
    <row r="329" spans="1:15" x14ac:dyDescent="0.25">
      <c r="A329" s="63"/>
      <c r="B329" s="63"/>
      <c r="C329" s="60"/>
      <c r="D329" s="63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</row>
    <row r="330" spans="1:15" x14ac:dyDescent="0.25">
      <c r="A330" s="63"/>
      <c r="B330" s="63"/>
      <c r="C330" s="60"/>
      <c r="D330" s="63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</row>
    <row r="331" spans="1:15" x14ac:dyDescent="0.25">
      <c r="A331" s="63"/>
      <c r="B331" s="63"/>
      <c r="C331" s="60"/>
      <c r="D331" s="63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</row>
    <row r="332" spans="1:15" x14ac:dyDescent="0.25">
      <c r="A332" s="63"/>
      <c r="B332" s="63"/>
      <c r="C332" s="60"/>
      <c r="D332" s="63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</row>
    <row r="333" spans="1:15" x14ac:dyDescent="0.25">
      <c r="A333" s="63"/>
      <c r="B333" s="63"/>
      <c r="C333" s="60"/>
      <c r="D333" s="63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</row>
    <row r="334" spans="1:15" x14ac:dyDescent="0.25">
      <c r="A334" s="63"/>
      <c r="B334" s="63"/>
      <c r="C334" s="60"/>
      <c r="D334" s="63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</row>
    <row r="335" spans="1:15" x14ac:dyDescent="0.25">
      <c r="A335" s="63"/>
      <c r="B335" s="63"/>
      <c r="C335" s="60"/>
      <c r="D335" s="63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</row>
    <row r="336" spans="1:15" x14ac:dyDescent="0.25">
      <c r="A336" s="63"/>
      <c r="B336" s="63"/>
      <c r="C336" s="60"/>
      <c r="D336" s="63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</row>
    <row r="337" spans="1:15" x14ac:dyDescent="0.25">
      <c r="A337" s="63"/>
      <c r="B337" s="63"/>
      <c r="C337" s="60"/>
      <c r="D337" s="63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</row>
    <row r="338" spans="1:15" x14ac:dyDescent="0.25">
      <c r="A338" s="63"/>
      <c r="B338" s="63"/>
      <c r="C338" s="60"/>
      <c r="D338" s="63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</row>
    <row r="339" spans="1:15" x14ac:dyDescent="0.25">
      <c r="A339" s="63"/>
      <c r="B339" s="63"/>
      <c r="C339" s="60"/>
      <c r="D339" s="63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</row>
    <row r="340" spans="1:15" x14ac:dyDescent="0.25">
      <c r="A340" s="63"/>
      <c r="B340" s="63"/>
      <c r="C340" s="60"/>
      <c r="D340" s="63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</row>
    <row r="341" spans="1:15" x14ac:dyDescent="0.25">
      <c r="A341" s="63"/>
      <c r="B341" s="63"/>
      <c r="C341" s="60"/>
      <c r="D341" s="63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</row>
    <row r="342" spans="1:15" x14ac:dyDescent="0.25">
      <c r="A342" s="63"/>
      <c r="B342" s="63"/>
      <c r="C342" s="60"/>
      <c r="D342" s="63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</row>
    <row r="343" spans="1:15" x14ac:dyDescent="0.25">
      <c r="A343" s="63"/>
      <c r="B343" s="63"/>
      <c r="C343" s="60"/>
      <c r="D343" s="63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</row>
    <row r="344" spans="1:15" x14ac:dyDescent="0.25">
      <c r="A344" s="63"/>
      <c r="B344" s="63"/>
      <c r="C344" s="60"/>
      <c r="D344" s="63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</row>
    <row r="345" spans="1:15" x14ac:dyDescent="0.25">
      <c r="A345" s="63"/>
      <c r="B345" s="63"/>
      <c r="C345" s="60"/>
      <c r="D345" s="63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</row>
    <row r="346" spans="1:15" x14ac:dyDescent="0.25">
      <c r="A346" s="63"/>
      <c r="B346" s="63"/>
      <c r="C346" s="60"/>
      <c r="D346" s="63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</row>
    <row r="347" spans="1:15" x14ac:dyDescent="0.25">
      <c r="A347" s="63"/>
      <c r="B347" s="63"/>
      <c r="C347" s="60"/>
      <c r="D347" s="63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</row>
    <row r="348" spans="1:15" x14ac:dyDescent="0.25">
      <c r="A348" s="63"/>
      <c r="B348" s="63"/>
      <c r="C348" s="60"/>
      <c r="D348" s="63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</row>
    <row r="349" spans="1:15" x14ac:dyDescent="0.25">
      <c r="A349" s="63"/>
      <c r="B349" s="63"/>
      <c r="C349" s="60"/>
      <c r="D349" s="63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</row>
    <row r="350" spans="1:15" x14ac:dyDescent="0.25">
      <c r="A350" s="63"/>
      <c r="B350" s="63"/>
      <c r="C350" s="60"/>
      <c r="D350" s="63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</row>
    <row r="351" spans="1:15" x14ac:dyDescent="0.25">
      <c r="A351" s="63"/>
      <c r="B351" s="63"/>
      <c r="C351" s="60"/>
      <c r="D351" s="63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</row>
    <row r="352" spans="1:15" x14ac:dyDescent="0.25">
      <c r="A352" s="63"/>
      <c r="B352" s="63"/>
      <c r="C352" s="60"/>
      <c r="D352" s="63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</row>
    <row r="353" spans="1:15" x14ac:dyDescent="0.25">
      <c r="A353" s="63"/>
      <c r="B353" s="63"/>
      <c r="C353" s="60"/>
      <c r="D353" s="63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</row>
    <row r="354" spans="1:15" x14ac:dyDescent="0.25">
      <c r="A354" s="63"/>
      <c r="B354" s="63"/>
      <c r="C354" s="60"/>
      <c r="D354" s="63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</row>
    <row r="355" spans="1:15" x14ac:dyDescent="0.25">
      <c r="A355" s="63"/>
      <c r="B355" s="63"/>
      <c r="C355" s="60"/>
      <c r="D355" s="63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</row>
    <row r="356" spans="1:15" x14ac:dyDescent="0.25">
      <c r="A356" s="63"/>
      <c r="B356" s="63"/>
      <c r="C356" s="60"/>
      <c r="D356" s="63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</row>
    <row r="357" spans="1:15" x14ac:dyDescent="0.25">
      <c r="A357" s="63"/>
      <c r="B357" s="63"/>
      <c r="C357" s="60"/>
      <c r="D357" s="63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</row>
    <row r="358" spans="1:15" x14ac:dyDescent="0.25">
      <c r="A358" s="63"/>
      <c r="B358" s="63"/>
      <c r="C358" s="60"/>
      <c r="D358" s="63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</row>
    <row r="359" spans="1:15" x14ac:dyDescent="0.25">
      <c r="A359" s="63"/>
      <c r="B359" s="63"/>
      <c r="C359" s="60"/>
      <c r="D359" s="63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</row>
    <row r="360" spans="1:15" x14ac:dyDescent="0.25">
      <c r="A360" s="63"/>
      <c r="B360" s="63"/>
      <c r="C360" s="60"/>
      <c r="D360" s="63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</row>
    <row r="361" spans="1:15" x14ac:dyDescent="0.25">
      <c r="A361" s="63"/>
      <c r="B361" s="63"/>
      <c r="C361" s="60"/>
      <c r="D361" s="63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</row>
    <row r="362" spans="1:15" x14ac:dyDescent="0.25">
      <c r="A362" s="63"/>
      <c r="B362" s="63"/>
      <c r="C362" s="60"/>
      <c r="D362" s="63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</row>
    <row r="363" spans="1:15" x14ac:dyDescent="0.25">
      <c r="A363" s="63"/>
      <c r="B363" s="63"/>
      <c r="C363" s="60"/>
      <c r="D363" s="63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</row>
    <row r="364" spans="1:15" x14ac:dyDescent="0.25">
      <c r="A364" s="63"/>
      <c r="B364" s="63"/>
      <c r="C364" s="60"/>
      <c r="D364" s="63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</row>
    <row r="365" spans="1:15" x14ac:dyDescent="0.25">
      <c r="A365" s="63"/>
      <c r="B365" s="63"/>
      <c r="C365" s="60"/>
      <c r="D365" s="63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</row>
    <row r="366" spans="1:15" x14ac:dyDescent="0.25">
      <c r="A366" s="63"/>
      <c r="B366" s="63"/>
      <c r="C366" s="60"/>
      <c r="D366" s="63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</row>
    <row r="367" spans="1:15" x14ac:dyDescent="0.25">
      <c r="A367" s="63"/>
      <c r="B367" s="63"/>
      <c r="C367" s="60"/>
      <c r="D367" s="63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</row>
    <row r="368" spans="1:15" x14ac:dyDescent="0.25">
      <c r="A368" s="63"/>
      <c r="B368" s="63"/>
      <c r="C368" s="60"/>
      <c r="D368" s="63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</row>
    <row r="369" spans="1:15" x14ac:dyDescent="0.25">
      <c r="A369" s="63"/>
      <c r="B369" s="63"/>
      <c r="C369" s="60"/>
      <c r="D369" s="63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</row>
    <row r="370" spans="1:15" x14ac:dyDescent="0.25">
      <c r="A370" s="63"/>
      <c r="B370" s="63"/>
      <c r="C370" s="60"/>
      <c r="D370" s="63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</row>
    <row r="371" spans="1:15" x14ac:dyDescent="0.25">
      <c r="A371" s="63"/>
      <c r="B371" s="63"/>
      <c r="C371" s="60"/>
      <c r="D371" s="63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</row>
    <row r="372" spans="1:15" x14ac:dyDescent="0.25">
      <c r="A372" s="63"/>
      <c r="B372" s="63"/>
      <c r="C372" s="60"/>
      <c r="D372" s="63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</row>
    <row r="373" spans="1:15" x14ac:dyDescent="0.25">
      <c r="A373" s="63"/>
      <c r="B373" s="63"/>
      <c r="C373" s="60"/>
      <c r="D373" s="63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</row>
    <row r="374" spans="1:15" x14ac:dyDescent="0.25">
      <c r="A374" s="63"/>
      <c r="B374" s="63"/>
      <c r="C374" s="60"/>
      <c r="D374" s="63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</row>
    <row r="375" spans="1:15" x14ac:dyDescent="0.25">
      <c r="A375" s="63"/>
      <c r="B375" s="63"/>
      <c r="C375" s="60"/>
      <c r="D375" s="63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</row>
    <row r="376" spans="1:15" x14ac:dyDescent="0.25">
      <c r="A376" s="63"/>
      <c r="B376" s="63"/>
      <c r="C376" s="60"/>
      <c r="D376" s="63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</row>
    <row r="377" spans="1:15" x14ac:dyDescent="0.25">
      <c r="A377" s="63"/>
      <c r="B377" s="63"/>
      <c r="C377" s="60"/>
      <c r="D377" s="63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</row>
    <row r="378" spans="1:15" x14ac:dyDescent="0.25">
      <c r="A378" s="63"/>
      <c r="B378" s="63"/>
      <c r="C378" s="60"/>
      <c r="D378" s="63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</row>
    <row r="379" spans="1:15" x14ac:dyDescent="0.25">
      <c r="A379" s="63"/>
      <c r="B379" s="63"/>
      <c r="C379" s="60"/>
      <c r="D379" s="63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</row>
    <row r="380" spans="1:15" x14ac:dyDescent="0.25">
      <c r="A380" s="63"/>
      <c r="B380" s="63"/>
      <c r="C380" s="60"/>
      <c r="D380" s="63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</row>
    <row r="381" spans="1:15" x14ac:dyDescent="0.25">
      <c r="A381" s="63"/>
      <c r="B381" s="63"/>
      <c r="C381" s="60"/>
      <c r="D381" s="63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</row>
    <row r="382" spans="1:15" x14ac:dyDescent="0.25">
      <c r="A382" s="63"/>
      <c r="B382" s="63"/>
      <c r="C382" s="60"/>
      <c r="D382" s="63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</row>
    <row r="383" spans="1:15" x14ac:dyDescent="0.25">
      <c r="A383" s="63"/>
      <c r="B383" s="63"/>
      <c r="C383" s="60"/>
      <c r="D383" s="63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</row>
    <row r="384" spans="1:15" x14ac:dyDescent="0.25">
      <c r="A384" s="63"/>
      <c r="B384" s="63"/>
      <c r="C384" s="60"/>
      <c r="D384" s="63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</row>
    <row r="385" spans="1:15" x14ac:dyDescent="0.25">
      <c r="A385" s="63"/>
      <c r="B385" s="63"/>
      <c r="C385" s="60"/>
      <c r="D385" s="63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</row>
    <row r="386" spans="1:15" x14ac:dyDescent="0.25">
      <c r="A386" s="63"/>
      <c r="B386" s="63"/>
      <c r="C386" s="60"/>
      <c r="D386" s="63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</row>
    <row r="387" spans="1:15" x14ac:dyDescent="0.25">
      <c r="A387" s="63"/>
      <c r="B387" s="63"/>
      <c r="C387" s="60"/>
      <c r="D387" s="63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</row>
    <row r="388" spans="1:15" x14ac:dyDescent="0.25">
      <c r="A388" s="63"/>
      <c r="B388" s="63"/>
      <c r="C388" s="60"/>
      <c r="D388" s="63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</row>
    <row r="389" spans="1:15" x14ac:dyDescent="0.25">
      <c r="A389" s="63"/>
      <c r="B389" s="63"/>
      <c r="C389" s="60"/>
      <c r="D389" s="63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</row>
    <row r="390" spans="1:15" x14ac:dyDescent="0.25">
      <c r="A390" s="63"/>
      <c r="B390" s="63"/>
      <c r="C390" s="60"/>
      <c r="D390" s="63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</row>
    <row r="391" spans="1:15" x14ac:dyDescent="0.25">
      <c r="A391" s="63"/>
      <c r="B391" s="63"/>
      <c r="C391" s="60"/>
      <c r="D391" s="63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</row>
    <row r="392" spans="1:15" x14ac:dyDescent="0.25">
      <c r="A392" s="63"/>
      <c r="B392" s="63"/>
      <c r="C392" s="60"/>
      <c r="D392" s="63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</row>
    <row r="393" spans="1:15" x14ac:dyDescent="0.25">
      <c r="A393" s="63"/>
      <c r="B393" s="63"/>
      <c r="C393" s="60"/>
      <c r="D393" s="63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</row>
    <row r="394" spans="1:15" x14ac:dyDescent="0.25">
      <c r="A394" s="63"/>
      <c r="B394" s="63"/>
      <c r="C394" s="60"/>
      <c r="D394" s="63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</row>
    <row r="395" spans="1:15" x14ac:dyDescent="0.25">
      <c r="A395" s="63"/>
      <c r="B395" s="63"/>
      <c r="C395" s="60"/>
      <c r="D395" s="63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</row>
    <row r="396" spans="1:15" x14ac:dyDescent="0.25">
      <c r="A396" s="63"/>
      <c r="B396" s="63"/>
      <c r="C396" s="60"/>
      <c r="D396" s="63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</row>
    <row r="397" spans="1:15" x14ac:dyDescent="0.25">
      <c r="A397" s="63"/>
      <c r="B397" s="63"/>
      <c r="C397" s="60"/>
      <c r="D397" s="63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</row>
    <row r="398" spans="1:15" x14ac:dyDescent="0.25">
      <c r="A398" s="63"/>
      <c r="B398" s="63"/>
      <c r="C398" s="60"/>
      <c r="D398" s="63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</row>
    <row r="399" spans="1:15" x14ac:dyDescent="0.25">
      <c r="A399" s="63"/>
      <c r="B399" s="63"/>
      <c r="C399" s="60"/>
      <c r="D399" s="63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</row>
    <row r="400" spans="1:15" x14ac:dyDescent="0.25">
      <c r="A400" s="63"/>
      <c r="B400" s="63"/>
      <c r="C400" s="60"/>
      <c r="D400" s="63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</row>
    <row r="401" spans="1:15" x14ac:dyDescent="0.25">
      <c r="A401" s="63"/>
      <c r="B401" s="63"/>
      <c r="C401" s="60"/>
      <c r="D401" s="63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</row>
    <row r="402" spans="1:15" x14ac:dyDescent="0.25">
      <c r="A402" s="63"/>
      <c r="B402" s="63"/>
      <c r="C402" s="60"/>
      <c r="D402" s="63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</row>
    <row r="403" spans="1:15" x14ac:dyDescent="0.25">
      <c r="A403" s="63"/>
      <c r="B403" s="63"/>
      <c r="C403" s="60"/>
      <c r="D403" s="63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</row>
    <row r="404" spans="1:15" x14ac:dyDescent="0.25">
      <c r="A404" s="63"/>
      <c r="B404" s="63"/>
      <c r="C404" s="60"/>
      <c r="D404" s="63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</row>
    <row r="405" spans="1:15" x14ac:dyDescent="0.25">
      <c r="A405" s="63"/>
      <c r="B405" s="63"/>
      <c r="C405" s="60"/>
      <c r="D405" s="63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</row>
    <row r="406" spans="1:15" x14ac:dyDescent="0.25">
      <c r="A406" s="63"/>
      <c r="B406" s="63"/>
      <c r="C406" s="60"/>
      <c r="D406" s="63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</row>
    <row r="407" spans="1:15" x14ac:dyDescent="0.25">
      <c r="A407" s="63"/>
      <c r="B407" s="63"/>
      <c r="C407" s="60"/>
      <c r="D407" s="63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</row>
    <row r="408" spans="1:15" x14ac:dyDescent="0.25">
      <c r="A408" s="63"/>
      <c r="B408" s="63"/>
      <c r="C408" s="60"/>
      <c r="D408" s="63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</row>
    <row r="409" spans="1:15" x14ac:dyDescent="0.25">
      <c r="A409" s="63"/>
      <c r="B409" s="63"/>
      <c r="C409" s="60"/>
      <c r="D409" s="63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</row>
    <row r="410" spans="1:15" x14ac:dyDescent="0.25">
      <c r="A410" s="63"/>
      <c r="B410" s="63"/>
      <c r="C410" s="60"/>
      <c r="D410" s="63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</row>
    <row r="411" spans="1:15" x14ac:dyDescent="0.25">
      <c r="A411" s="63"/>
      <c r="B411" s="63"/>
      <c r="C411" s="60"/>
      <c r="D411" s="63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</row>
    <row r="412" spans="1:15" x14ac:dyDescent="0.25">
      <c r="A412" s="63"/>
      <c r="B412" s="63"/>
      <c r="C412" s="60"/>
      <c r="D412" s="63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</row>
    <row r="413" spans="1:15" x14ac:dyDescent="0.25">
      <c r="A413" s="63"/>
      <c r="B413" s="63"/>
      <c r="C413" s="60"/>
      <c r="D413" s="63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</row>
    <row r="414" spans="1:15" x14ac:dyDescent="0.25">
      <c r="A414" s="63"/>
      <c r="B414" s="63"/>
      <c r="C414" s="60"/>
      <c r="D414" s="63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</row>
    <row r="415" spans="1:15" x14ac:dyDescent="0.25">
      <c r="A415" s="63"/>
      <c r="B415" s="63"/>
      <c r="C415" s="60"/>
      <c r="D415" s="63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</row>
    <row r="416" spans="1:15" x14ac:dyDescent="0.25">
      <c r="A416" s="63"/>
      <c r="B416" s="63"/>
      <c r="C416" s="60"/>
      <c r="D416" s="63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</row>
    <row r="417" spans="1:15" x14ac:dyDescent="0.25">
      <c r="A417" s="63"/>
      <c r="B417" s="63"/>
      <c r="C417" s="60"/>
      <c r="D417" s="63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</row>
    <row r="418" spans="1:15" x14ac:dyDescent="0.25">
      <c r="A418" s="63"/>
      <c r="B418" s="63"/>
      <c r="C418" s="60"/>
      <c r="D418" s="63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</row>
    <row r="419" spans="1:15" x14ac:dyDescent="0.25">
      <c r="A419" s="63"/>
      <c r="B419" s="63"/>
      <c r="C419" s="60"/>
      <c r="D419" s="63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</row>
    <row r="420" spans="1:15" x14ac:dyDescent="0.25">
      <c r="A420" s="63"/>
      <c r="B420" s="63"/>
      <c r="C420" s="60"/>
      <c r="D420" s="63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</row>
    <row r="421" spans="1:15" x14ac:dyDescent="0.25">
      <c r="A421" s="63"/>
      <c r="B421" s="63"/>
      <c r="C421" s="60"/>
      <c r="D421" s="63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</row>
    <row r="422" spans="1:15" x14ac:dyDescent="0.25">
      <c r="A422" s="63"/>
      <c r="B422" s="63"/>
      <c r="C422" s="60"/>
      <c r="D422" s="63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</row>
    <row r="423" spans="1:15" x14ac:dyDescent="0.25">
      <c r="A423" s="63"/>
      <c r="B423" s="63"/>
      <c r="C423" s="60"/>
      <c r="D423" s="63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</row>
    <row r="424" spans="1:15" x14ac:dyDescent="0.25">
      <c r="A424" s="63"/>
      <c r="B424" s="63"/>
      <c r="C424" s="60"/>
      <c r="D424" s="63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</row>
    <row r="425" spans="1:15" x14ac:dyDescent="0.25">
      <c r="A425" s="63"/>
      <c r="B425" s="63"/>
      <c r="C425" s="60"/>
      <c r="D425" s="63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</row>
    <row r="426" spans="1:15" x14ac:dyDescent="0.25">
      <c r="A426" s="63"/>
      <c r="B426" s="63"/>
      <c r="C426" s="60"/>
      <c r="D426" s="63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</row>
    <row r="427" spans="1:15" x14ac:dyDescent="0.25">
      <c r="A427" s="63"/>
      <c r="B427" s="63"/>
      <c r="C427" s="60"/>
      <c r="D427" s="63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</row>
    <row r="428" spans="1:15" x14ac:dyDescent="0.25">
      <c r="A428" s="63"/>
      <c r="B428" s="63"/>
      <c r="C428" s="60"/>
      <c r="D428" s="63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</row>
    <row r="429" spans="1:15" x14ac:dyDescent="0.25">
      <c r="A429" s="63"/>
      <c r="B429" s="63"/>
      <c r="C429" s="60"/>
      <c r="D429" s="63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</row>
    <row r="430" spans="1:15" x14ac:dyDescent="0.25">
      <c r="A430" s="63"/>
      <c r="B430" s="63"/>
      <c r="C430" s="60"/>
      <c r="D430" s="63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</row>
    <row r="431" spans="1:15" x14ac:dyDescent="0.25">
      <c r="A431" s="63"/>
      <c r="B431" s="63"/>
      <c r="C431" s="60"/>
      <c r="D431" s="63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</row>
    <row r="432" spans="1:15" x14ac:dyDescent="0.25">
      <c r="A432" s="63"/>
      <c r="B432" s="63"/>
      <c r="C432" s="60"/>
      <c r="D432" s="63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</row>
    <row r="433" spans="1:15" x14ac:dyDescent="0.25">
      <c r="A433" s="63"/>
      <c r="B433" s="63"/>
      <c r="C433" s="60"/>
      <c r="D433" s="63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</row>
    <row r="434" spans="1:15" x14ac:dyDescent="0.25">
      <c r="A434" s="63"/>
      <c r="B434" s="63"/>
      <c r="C434" s="60"/>
      <c r="D434" s="63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</row>
    <row r="435" spans="1:15" x14ac:dyDescent="0.25">
      <c r="A435" s="63"/>
      <c r="B435" s="63"/>
      <c r="C435" s="60"/>
      <c r="D435" s="63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</row>
    <row r="436" spans="1:15" x14ac:dyDescent="0.25">
      <c r="A436" s="63"/>
      <c r="B436" s="63"/>
      <c r="C436" s="60"/>
      <c r="D436" s="63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</row>
    <row r="437" spans="1:15" x14ac:dyDescent="0.25">
      <c r="A437" s="63"/>
      <c r="B437" s="63"/>
      <c r="C437" s="60"/>
      <c r="D437" s="63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</row>
    <row r="438" spans="1:15" x14ac:dyDescent="0.25">
      <c r="A438" s="63"/>
      <c r="B438" s="63"/>
      <c r="C438" s="60"/>
      <c r="D438" s="63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</row>
    <row r="439" spans="1:15" x14ac:dyDescent="0.25">
      <c r="A439" s="63"/>
      <c r="B439" s="63"/>
      <c r="C439" s="60"/>
      <c r="D439" s="63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</row>
    <row r="440" spans="1:15" x14ac:dyDescent="0.25">
      <c r="A440" s="63"/>
      <c r="B440" s="63"/>
      <c r="C440" s="60"/>
      <c r="D440" s="63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</row>
    <row r="441" spans="1:15" x14ac:dyDescent="0.25">
      <c r="A441" s="63"/>
      <c r="B441" s="63"/>
      <c r="C441" s="60"/>
      <c r="D441" s="63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</row>
    <row r="442" spans="1:15" x14ac:dyDescent="0.25">
      <c r="A442" s="63"/>
      <c r="B442" s="63"/>
      <c r="C442" s="60"/>
      <c r="D442" s="63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</row>
    <row r="443" spans="1:15" x14ac:dyDescent="0.25">
      <c r="A443" s="63"/>
      <c r="B443" s="63"/>
      <c r="C443" s="60"/>
      <c r="D443" s="63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</row>
    <row r="444" spans="1:15" x14ac:dyDescent="0.25">
      <c r="A444" s="63"/>
      <c r="B444" s="63"/>
      <c r="C444" s="60"/>
      <c r="D444" s="63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</row>
    <row r="445" spans="1:15" x14ac:dyDescent="0.25">
      <c r="A445" s="63"/>
      <c r="B445" s="63"/>
      <c r="C445" s="60"/>
      <c r="D445" s="63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</row>
    <row r="446" spans="1:15" x14ac:dyDescent="0.25">
      <c r="A446" s="63"/>
      <c r="B446" s="63"/>
      <c r="C446" s="60"/>
      <c r="D446" s="63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</row>
    <row r="447" spans="1:15" x14ac:dyDescent="0.25">
      <c r="A447" s="63"/>
      <c r="B447" s="63"/>
      <c r="C447" s="60"/>
      <c r="D447" s="63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</row>
    <row r="448" spans="1:15" x14ac:dyDescent="0.25">
      <c r="A448" s="63"/>
      <c r="B448" s="63"/>
      <c r="C448" s="60"/>
      <c r="D448" s="63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</row>
    <row r="449" spans="1:15" x14ac:dyDescent="0.25">
      <c r="A449" s="63"/>
      <c r="B449" s="63"/>
      <c r="C449" s="60"/>
      <c r="D449" s="63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</row>
    <row r="450" spans="1:15" x14ac:dyDescent="0.25">
      <c r="A450" s="63"/>
      <c r="B450" s="63"/>
      <c r="C450" s="60"/>
      <c r="D450" s="63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</row>
    <row r="451" spans="1:15" x14ac:dyDescent="0.25">
      <c r="A451" s="63"/>
      <c r="B451" s="63"/>
      <c r="C451" s="60"/>
      <c r="D451" s="63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</row>
    <row r="452" spans="1:15" x14ac:dyDescent="0.25">
      <c r="A452" s="63"/>
      <c r="B452" s="63"/>
      <c r="C452" s="60"/>
      <c r="D452" s="63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</row>
    <row r="453" spans="1:15" x14ac:dyDescent="0.25">
      <c r="A453" s="63"/>
      <c r="B453" s="63"/>
      <c r="C453" s="60"/>
      <c r="D453" s="63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</row>
    <row r="454" spans="1:15" x14ac:dyDescent="0.25">
      <c r="A454" s="63"/>
      <c r="B454" s="63"/>
      <c r="C454" s="60"/>
      <c r="D454" s="63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</row>
    <row r="455" spans="1:15" x14ac:dyDescent="0.25">
      <c r="A455" s="63"/>
      <c r="B455" s="63"/>
      <c r="C455" s="60"/>
      <c r="D455" s="63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</row>
    <row r="456" spans="1:15" x14ac:dyDescent="0.25">
      <c r="A456" s="63"/>
      <c r="B456" s="63"/>
      <c r="C456" s="60"/>
      <c r="D456" s="63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</row>
    <row r="457" spans="1:15" x14ac:dyDescent="0.25">
      <c r="A457" s="63"/>
      <c r="B457" s="63"/>
      <c r="C457" s="60"/>
      <c r="D457" s="63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</row>
    <row r="458" spans="1:15" x14ac:dyDescent="0.25">
      <c r="A458" s="63"/>
      <c r="B458" s="63"/>
      <c r="C458" s="60"/>
      <c r="D458" s="63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</row>
    <row r="459" spans="1:15" x14ac:dyDescent="0.25">
      <c r="A459" s="63"/>
      <c r="B459" s="63"/>
      <c r="C459" s="60"/>
      <c r="D459" s="63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</row>
    <row r="460" spans="1:15" x14ac:dyDescent="0.25">
      <c r="A460" s="63"/>
      <c r="B460" s="63"/>
      <c r="C460" s="60"/>
      <c r="D460" s="63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</row>
    <row r="461" spans="1:15" x14ac:dyDescent="0.25">
      <c r="A461" s="63"/>
      <c r="B461" s="63"/>
      <c r="C461" s="60"/>
      <c r="D461" s="63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</row>
    <row r="462" spans="1:15" x14ac:dyDescent="0.25">
      <c r="A462" s="63"/>
      <c r="B462" s="63"/>
      <c r="C462" s="60"/>
      <c r="D462" s="63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</row>
    <row r="463" spans="1:15" x14ac:dyDescent="0.25">
      <c r="A463" s="63"/>
      <c r="B463" s="63"/>
      <c r="C463" s="60"/>
      <c r="D463" s="63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</row>
    <row r="464" spans="1:15" x14ac:dyDescent="0.25">
      <c r="A464" s="63"/>
      <c r="B464" s="63"/>
      <c r="C464" s="60"/>
      <c r="D464" s="63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</row>
    <row r="465" spans="1:15" x14ac:dyDescent="0.25">
      <c r="A465" s="63"/>
      <c r="B465" s="63"/>
      <c r="C465" s="60"/>
      <c r="D465" s="63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</row>
    <row r="466" spans="1:15" x14ac:dyDescent="0.25">
      <c r="A466" s="63"/>
      <c r="B466" s="63"/>
      <c r="C466" s="60"/>
      <c r="D466" s="63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</row>
    <row r="467" spans="1:15" x14ac:dyDescent="0.25">
      <c r="A467" s="63"/>
      <c r="B467" s="63"/>
      <c r="C467" s="60"/>
      <c r="D467" s="63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</row>
    <row r="468" spans="1:15" x14ac:dyDescent="0.25">
      <c r="A468" s="63"/>
      <c r="B468" s="63"/>
      <c r="C468" s="60"/>
      <c r="D468" s="63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</row>
    <row r="469" spans="1:15" x14ac:dyDescent="0.25">
      <c r="A469" s="63"/>
      <c r="B469" s="63"/>
      <c r="C469" s="60"/>
      <c r="D469" s="63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</row>
    <row r="470" spans="1:15" x14ac:dyDescent="0.25">
      <c r="A470" s="63"/>
      <c r="B470" s="63"/>
      <c r="C470" s="60"/>
      <c r="D470" s="63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</row>
    <row r="471" spans="1:15" x14ac:dyDescent="0.25">
      <c r="A471" s="63"/>
      <c r="B471" s="63"/>
      <c r="C471" s="60"/>
      <c r="D471" s="63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</row>
    <row r="472" spans="1:15" x14ac:dyDescent="0.25">
      <c r="A472" s="63"/>
      <c r="B472" s="63"/>
      <c r="C472" s="60"/>
      <c r="D472" s="63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</row>
    <row r="473" spans="1:15" x14ac:dyDescent="0.25">
      <c r="A473" s="63"/>
      <c r="B473" s="63"/>
      <c r="C473" s="60"/>
      <c r="D473" s="63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</row>
    <row r="474" spans="1:15" x14ac:dyDescent="0.25">
      <c r="A474" s="63"/>
      <c r="B474" s="63"/>
      <c r="C474" s="60"/>
      <c r="D474" s="63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</row>
    <row r="475" spans="1:15" x14ac:dyDescent="0.25">
      <c r="A475" s="63"/>
      <c r="B475" s="63"/>
      <c r="C475" s="60"/>
      <c r="D475" s="63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</row>
    <row r="476" spans="1:15" x14ac:dyDescent="0.25">
      <c r="A476" s="63"/>
      <c r="B476" s="63"/>
      <c r="C476" s="60"/>
      <c r="D476" s="63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</row>
    <row r="477" spans="1:15" x14ac:dyDescent="0.25">
      <c r="A477" s="63"/>
      <c r="B477" s="63"/>
      <c r="C477" s="60"/>
      <c r="D477" s="63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</row>
    <row r="478" spans="1:15" x14ac:dyDescent="0.25">
      <c r="A478" s="63"/>
      <c r="B478" s="63"/>
      <c r="C478" s="60"/>
      <c r="D478" s="63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</row>
    <row r="479" spans="1:15" x14ac:dyDescent="0.25">
      <c r="A479" s="63"/>
      <c r="B479" s="63"/>
      <c r="C479" s="60"/>
      <c r="D479" s="63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</row>
    <row r="480" spans="1:15" x14ac:dyDescent="0.25">
      <c r="A480" s="63"/>
      <c r="B480" s="63"/>
      <c r="C480" s="60"/>
      <c r="D480" s="63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</row>
    <row r="481" spans="1:15" x14ac:dyDescent="0.25">
      <c r="A481" s="63"/>
      <c r="B481" s="63"/>
      <c r="C481" s="60"/>
      <c r="D481" s="63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</row>
    <row r="482" spans="1:15" x14ac:dyDescent="0.25">
      <c r="A482" s="63"/>
      <c r="B482" s="63"/>
      <c r="C482" s="60"/>
      <c r="D482" s="63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</row>
    <row r="483" spans="1:15" x14ac:dyDescent="0.25">
      <c r="A483" s="63"/>
      <c r="B483" s="63"/>
      <c r="C483" s="60"/>
      <c r="D483" s="63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</row>
    <row r="484" spans="1:15" x14ac:dyDescent="0.25">
      <c r="A484" s="63"/>
      <c r="B484" s="63"/>
      <c r="C484" s="60"/>
      <c r="D484" s="63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</row>
    <row r="485" spans="1:15" x14ac:dyDescent="0.25">
      <c r="A485" s="63"/>
      <c r="B485" s="63"/>
      <c r="C485" s="60"/>
      <c r="D485" s="63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</row>
    <row r="486" spans="1:15" x14ac:dyDescent="0.25">
      <c r="A486" s="63"/>
      <c r="B486" s="63"/>
      <c r="C486" s="60"/>
      <c r="D486" s="63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</row>
    <row r="487" spans="1:15" x14ac:dyDescent="0.25">
      <c r="A487" s="63"/>
      <c r="B487" s="63"/>
      <c r="C487" s="60"/>
      <c r="D487" s="63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</row>
    <row r="488" spans="1:15" x14ac:dyDescent="0.25">
      <c r="A488" s="63"/>
      <c r="B488" s="63"/>
      <c r="C488" s="60"/>
      <c r="D488" s="63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</row>
    <row r="489" spans="1:15" x14ac:dyDescent="0.25">
      <c r="A489" s="63"/>
      <c r="B489" s="63"/>
      <c r="C489" s="60"/>
      <c r="D489" s="63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</row>
    <row r="490" spans="1:15" x14ac:dyDescent="0.25">
      <c r="A490" s="63"/>
      <c r="B490" s="63"/>
      <c r="C490" s="60"/>
      <c r="D490" s="63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</row>
    <row r="491" spans="1:15" x14ac:dyDescent="0.25">
      <c r="A491" s="63"/>
      <c r="B491" s="63"/>
      <c r="C491" s="60"/>
      <c r="D491" s="63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</row>
    <row r="492" spans="1:15" x14ac:dyDescent="0.25">
      <c r="A492" s="63"/>
      <c r="B492" s="63"/>
      <c r="C492" s="60"/>
      <c r="D492" s="63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</row>
    <row r="493" spans="1:15" x14ac:dyDescent="0.25">
      <c r="A493" s="63"/>
      <c r="B493" s="63"/>
      <c r="C493" s="60"/>
      <c r="D493" s="63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</row>
    <row r="494" spans="1:15" x14ac:dyDescent="0.25">
      <c r="A494" s="63"/>
      <c r="B494" s="63"/>
      <c r="C494" s="60"/>
      <c r="D494" s="63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</row>
    <row r="495" spans="1:15" x14ac:dyDescent="0.25">
      <c r="A495" s="63"/>
      <c r="B495" s="63"/>
      <c r="C495" s="60"/>
      <c r="D495" s="63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</row>
    <row r="496" spans="1:15" x14ac:dyDescent="0.25">
      <c r="A496" s="63"/>
      <c r="B496" s="63"/>
      <c r="C496" s="60"/>
      <c r="D496" s="63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</row>
    <row r="497" spans="1:15" x14ac:dyDescent="0.25">
      <c r="A497" s="63"/>
      <c r="B497" s="63"/>
      <c r="C497" s="60"/>
      <c r="D497" s="63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</row>
    <row r="498" spans="1:15" x14ac:dyDescent="0.25">
      <c r="A498" s="63"/>
      <c r="B498" s="63"/>
      <c r="C498" s="60"/>
      <c r="D498" s="63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</row>
  </sheetData>
  <mergeCells count="25">
    <mergeCell ref="H85:L85"/>
    <mergeCell ref="E85:G85"/>
    <mergeCell ref="A2:A3"/>
    <mergeCell ref="C2:C3"/>
    <mergeCell ref="D2:O2"/>
    <mergeCell ref="A4:O4"/>
    <mergeCell ref="A5:C5"/>
    <mergeCell ref="B2:B3"/>
    <mergeCell ref="A12:C12"/>
    <mergeCell ref="A19:C19"/>
    <mergeCell ref="A26:C26"/>
    <mergeCell ref="A33:C33"/>
    <mergeCell ref="A41:C41"/>
    <mergeCell ref="A48:C48"/>
    <mergeCell ref="A1:O1"/>
    <mergeCell ref="A83:O83"/>
    <mergeCell ref="A84:C84"/>
    <mergeCell ref="A55:C55"/>
    <mergeCell ref="A63:C63"/>
    <mergeCell ref="A70:C70"/>
    <mergeCell ref="A78:O78"/>
    <mergeCell ref="A80:O80"/>
    <mergeCell ref="A81:A82"/>
    <mergeCell ref="C81:C82"/>
    <mergeCell ref="D81:O81"/>
  </mergeCells>
  <pageMargins left="0.26" right="0.12" top="0.44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78"/>
  <sheetViews>
    <sheetView workbookViewId="0">
      <pane ySplit="3" topLeftCell="A151" activePane="bottomLeft" state="frozen"/>
      <selection pane="bottomLeft" activeCell="H163" sqref="H163:L163"/>
    </sheetView>
  </sheetViews>
  <sheetFormatPr defaultRowHeight="15" x14ac:dyDescent="0.25"/>
  <cols>
    <col min="1" max="1" width="4.42578125" style="21" customWidth="1"/>
    <col min="2" max="2" width="11.140625" style="21" customWidth="1"/>
    <col min="3" max="3" width="18.7109375" style="1" customWidth="1"/>
    <col min="4" max="4" width="10.5703125" style="3" customWidth="1"/>
    <col min="5" max="6" width="4.7109375" style="3" customWidth="1"/>
    <col min="7" max="7" width="5.7109375" style="3" customWidth="1"/>
    <col min="8" max="8" width="4.85546875" style="3" customWidth="1"/>
    <col min="9" max="9" width="4.28515625" style="3" customWidth="1"/>
    <col min="10" max="10" width="4.42578125" style="3" customWidth="1"/>
    <col min="11" max="11" width="4.7109375" style="3" customWidth="1"/>
    <col min="12" max="13" width="5.5703125" style="3" customWidth="1"/>
    <col min="14" max="14" width="4.5703125" style="3" customWidth="1"/>
    <col min="15" max="15" width="6.42578125" style="3" customWidth="1"/>
  </cols>
  <sheetData>
    <row r="1" spans="1:18" s="10" customFormat="1" ht="30" customHeight="1" x14ac:dyDescent="0.25">
      <c r="A1" s="23"/>
      <c r="B1" s="23"/>
      <c r="C1" s="131" t="s">
        <v>134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1:18" ht="14.25" customHeight="1" x14ac:dyDescent="0.25">
      <c r="A2" s="116" t="s">
        <v>1</v>
      </c>
      <c r="B2" s="129" t="s">
        <v>158</v>
      </c>
      <c r="C2" s="116" t="s">
        <v>2</v>
      </c>
      <c r="D2" s="145" t="s">
        <v>159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</row>
    <row r="3" spans="1:18" s="2" customFormat="1" ht="54" customHeight="1" x14ac:dyDescent="0.25">
      <c r="A3" s="116"/>
      <c r="B3" s="130"/>
      <c r="C3" s="116"/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88</v>
      </c>
    </row>
    <row r="4" spans="1:18" ht="23.25" customHeight="1" x14ac:dyDescent="0.35">
      <c r="A4" s="148" t="s">
        <v>16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50"/>
    </row>
    <row r="5" spans="1:18" x14ac:dyDescent="0.25">
      <c r="A5" s="142" t="s">
        <v>23</v>
      </c>
      <c r="B5" s="143"/>
      <c r="C5" s="144"/>
      <c r="D5" s="30"/>
      <c r="E5" s="27">
        <f t="shared" ref="E5:O5" si="0">E6+E8+E9+E11</f>
        <v>24.240000000000002</v>
      </c>
      <c r="F5" s="27">
        <f t="shared" si="0"/>
        <v>12.55</v>
      </c>
      <c r="G5" s="27">
        <f t="shared" si="0"/>
        <v>113.42200000000001</v>
      </c>
      <c r="H5" s="28">
        <f t="shared" si="0"/>
        <v>890</v>
      </c>
      <c r="I5" s="27">
        <f t="shared" si="0"/>
        <v>0.27</v>
      </c>
      <c r="J5" s="27">
        <f t="shared" si="0"/>
        <v>0.19000000000000003</v>
      </c>
      <c r="K5" s="27">
        <f t="shared" si="0"/>
        <v>1.27</v>
      </c>
      <c r="L5" s="27">
        <f t="shared" si="0"/>
        <v>147.70000000000002</v>
      </c>
      <c r="M5" s="27">
        <f t="shared" si="0"/>
        <v>62.25</v>
      </c>
      <c r="N5" s="27">
        <f t="shared" si="0"/>
        <v>2.8000000000000003</v>
      </c>
      <c r="O5" s="27">
        <f t="shared" si="0"/>
        <v>292.45499999999998</v>
      </c>
    </row>
    <row r="6" spans="1:18" x14ac:dyDescent="0.25">
      <c r="A6" s="14">
        <v>1</v>
      </c>
      <c r="B6" s="14" t="s">
        <v>185</v>
      </c>
      <c r="C6" s="6" t="s">
        <v>31</v>
      </c>
      <c r="D6" s="4">
        <v>20</v>
      </c>
      <c r="E6" s="16">
        <v>0.02</v>
      </c>
      <c r="F6" s="16">
        <v>3.6</v>
      </c>
      <c r="G6" s="16">
        <v>1.2E-2</v>
      </c>
      <c r="H6" s="17">
        <v>226</v>
      </c>
      <c r="I6" s="16">
        <v>0</v>
      </c>
      <c r="J6" s="16">
        <v>0.01</v>
      </c>
      <c r="K6" s="16">
        <v>0</v>
      </c>
      <c r="L6" s="16">
        <v>0.18</v>
      </c>
      <c r="M6" s="16">
        <v>0.01</v>
      </c>
      <c r="N6" s="16">
        <v>0.01</v>
      </c>
      <c r="O6" s="16">
        <v>0.22500000000000001</v>
      </c>
    </row>
    <row r="7" spans="1:18" x14ac:dyDescent="0.25">
      <c r="A7" s="14">
        <v>2</v>
      </c>
      <c r="B7" s="14" t="s">
        <v>186</v>
      </c>
      <c r="C7" s="6" t="s">
        <v>120</v>
      </c>
      <c r="D7" s="4">
        <v>30</v>
      </c>
      <c r="E7" s="16">
        <v>6.9</v>
      </c>
      <c r="F7" s="16">
        <v>8.6999999999999993</v>
      </c>
      <c r="G7" s="16">
        <v>14.55</v>
      </c>
      <c r="H7" s="17">
        <v>180</v>
      </c>
      <c r="I7" s="16">
        <v>0.01</v>
      </c>
      <c r="J7" s="16">
        <v>0.09</v>
      </c>
      <c r="K7" s="16">
        <v>0.48</v>
      </c>
      <c r="L7" s="16">
        <v>300</v>
      </c>
      <c r="M7" s="16">
        <v>15</v>
      </c>
      <c r="N7" s="16">
        <v>0.33</v>
      </c>
      <c r="O7" s="16">
        <v>34.799999999999997</v>
      </c>
    </row>
    <row r="8" spans="1:18" ht="24.75" x14ac:dyDescent="0.25">
      <c r="A8" s="14">
        <v>3</v>
      </c>
      <c r="B8" s="14" t="s">
        <v>226</v>
      </c>
      <c r="C8" s="6" t="s">
        <v>17</v>
      </c>
      <c r="D8" s="4" t="s">
        <v>19</v>
      </c>
      <c r="E8" s="16">
        <v>18.670000000000002</v>
      </c>
      <c r="F8" s="16">
        <v>8.34</v>
      </c>
      <c r="G8" s="16">
        <v>64.2</v>
      </c>
      <c r="H8" s="17">
        <v>439</v>
      </c>
      <c r="I8" s="16">
        <v>0.24</v>
      </c>
      <c r="J8" s="16">
        <v>0.16</v>
      </c>
      <c r="K8" s="16">
        <v>1.17</v>
      </c>
      <c r="L8" s="16">
        <v>136.27000000000001</v>
      </c>
      <c r="M8" s="16">
        <v>53.64</v>
      </c>
      <c r="N8" s="16">
        <v>1.59</v>
      </c>
      <c r="O8" s="16">
        <v>239.08</v>
      </c>
    </row>
    <row r="9" spans="1:18" x14ac:dyDescent="0.25">
      <c r="A9" s="14">
        <v>4</v>
      </c>
      <c r="B9" s="14" t="s">
        <v>187</v>
      </c>
      <c r="C9" s="6" t="s">
        <v>20</v>
      </c>
      <c r="D9" s="4" t="s">
        <v>21</v>
      </c>
      <c r="E9" s="16">
        <v>0.2</v>
      </c>
      <c r="F9" s="16">
        <v>0.05</v>
      </c>
      <c r="G9" s="16">
        <v>15.01</v>
      </c>
      <c r="H9" s="17">
        <v>57</v>
      </c>
      <c r="I9" s="16">
        <v>0</v>
      </c>
      <c r="J9" s="16">
        <v>0.01</v>
      </c>
      <c r="K9" s="16">
        <v>0.1</v>
      </c>
      <c r="L9" s="16">
        <v>5.25</v>
      </c>
      <c r="M9" s="16">
        <v>4.4000000000000004</v>
      </c>
      <c r="N9" s="16">
        <v>0.87</v>
      </c>
      <c r="O9" s="16">
        <v>25.25</v>
      </c>
    </row>
    <row r="10" spans="1:18" x14ac:dyDescent="0.25">
      <c r="A10" s="14">
        <v>5</v>
      </c>
      <c r="B10" s="14"/>
      <c r="C10" s="6" t="s">
        <v>164</v>
      </c>
      <c r="D10" s="4">
        <v>70</v>
      </c>
      <c r="E10" s="16">
        <v>3.19</v>
      </c>
      <c r="F10" s="16">
        <v>0.34</v>
      </c>
      <c r="G10" s="16">
        <v>20.399999999999999</v>
      </c>
      <c r="H10" s="17">
        <v>99</v>
      </c>
      <c r="I10" s="16">
        <v>0.03</v>
      </c>
      <c r="J10" s="16">
        <v>0.01</v>
      </c>
      <c r="K10" s="16">
        <v>0</v>
      </c>
      <c r="L10" s="16">
        <v>6</v>
      </c>
      <c r="M10" s="16">
        <v>4.2</v>
      </c>
      <c r="N10" s="16">
        <v>0.33</v>
      </c>
      <c r="O10" s="16">
        <v>27.9</v>
      </c>
    </row>
    <row r="11" spans="1:18" x14ac:dyDescent="0.25">
      <c r="A11" s="14">
        <v>6</v>
      </c>
      <c r="B11" s="14"/>
      <c r="C11" s="6" t="s">
        <v>157</v>
      </c>
      <c r="D11" s="4">
        <v>40</v>
      </c>
      <c r="E11" s="16">
        <v>5.35</v>
      </c>
      <c r="F11" s="16">
        <v>0.56000000000000005</v>
      </c>
      <c r="G11" s="16">
        <v>34.200000000000003</v>
      </c>
      <c r="H11" s="17">
        <v>168</v>
      </c>
      <c r="I11" s="16">
        <v>0.03</v>
      </c>
      <c r="J11" s="16">
        <v>0.01</v>
      </c>
      <c r="K11" s="16">
        <v>0</v>
      </c>
      <c r="L11" s="16">
        <v>6</v>
      </c>
      <c r="M11" s="16">
        <v>4.2</v>
      </c>
      <c r="N11" s="16">
        <v>0.33</v>
      </c>
      <c r="O11" s="16">
        <v>27.9</v>
      </c>
    </row>
    <row r="12" spans="1:18" x14ac:dyDescent="0.25">
      <c r="A12" s="142" t="s">
        <v>24</v>
      </c>
      <c r="B12" s="143"/>
      <c r="C12" s="144"/>
      <c r="D12" s="30"/>
      <c r="E12" s="27">
        <f t="shared" ref="E12:O12" si="1">E13+E14+E15+E17</f>
        <v>31.580000000000002</v>
      </c>
      <c r="F12" s="27">
        <f t="shared" si="1"/>
        <v>31.95</v>
      </c>
      <c r="G12" s="27">
        <f t="shared" si="1"/>
        <v>95.280000000000015</v>
      </c>
      <c r="H12" s="28">
        <f t="shared" si="1"/>
        <v>1085</v>
      </c>
      <c r="I12" s="27">
        <f t="shared" si="1"/>
        <v>0.4</v>
      </c>
      <c r="J12" s="27">
        <f t="shared" si="1"/>
        <v>1.0899999999999999</v>
      </c>
      <c r="K12" s="27">
        <f t="shared" si="1"/>
        <v>24.96</v>
      </c>
      <c r="L12" s="27">
        <f t="shared" si="1"/>
        <v>478.42</v>
      </c>
      <c r="M12" s="27">
        <f t="shared" si="1"/>
        <v>82.339999999999989</v>
      </c>
      <c r="N12" s="27">
        <f t="shared" si="1"/>
        <v>7.13</v>
      </c>
      <c r="O12" s="27">
        <f t="shared" si="1"/>
        <v>1072.4099999999999</v>
      </c>
    </row>
    <row r="13" spans="1:18" x14ac:dyDescent="0.25">
      <c r="A13" s="14">
        <v>1</v>
      </c>
      <c r="B13" s="14"/>
      <c r="C13" s="6" t="s">
        <v>98</v>
      </c>
      <c r="D13" s="4" t="s">
        <v>37</v>
      </c>
      <c r="E13" s="16">
        <v>12.7</v>
      </c>
      <c r="F13" s="16">
        <v>11.5</v>
      </c>
      <c r="G13" s="16">
        <v>0.7</v>
      </c>
      <c r="H13" s="17">
        <v>158</v>
      </c>
      <c r="I13" s="16">
        <v>0.08</v>
      </c>
      <c r="J13" s="16">
        <v>0.44</v>
      </c>
      <c r="K13" s="16">
        <v>0</v>
      </c>
      <c r="L13" s="16">
        <v>55</v>
      </c>
      <c r="M13" s="16">
        <v>12</v>
      </c>
      <c r="N13" s="16">
        <v>2.5</v>
      </c>
      <c r="O13" s="16">
        <v>140</v>
      </c>
    </row>
    <row r="14" spans="1:18" ht="24.75" x14ac:dyDescent="0.25">
      <c r="A14" s="14">
        <v>2</v>
      </c>
      <c r="B14" s="14" t="s">
        <v>188</v>
      </c>
      <c r="C14" s="18" t="s">
        <v>33</v>
      </c>
      <c r="D14" s="4" t="s">
        <v>163</v>
      </c>
      <c r="E14" s="16">
        <v>12.83</v>
      </c>
      <c r="F14" s="16">
        <v>8.4</v>
      </c>
      <c r="G14" s="16">
        <v>85.2</v>
      </c>
      <c r="H14" s="17">
        <v>591</v>
      </c>
      <c r="I14" s="16">
        <v>0.28000000000000003</v>
      </c>
      <c r="J14" s="16">
        <v>0.5</v>
      </c>
      <c r="K14" s="16">
        <v>21.68</v>
      </c>
      <c r="L14" s="16">
        <v>301.2</v>
      </c>
      <c r="M14" s="16">
        <v>55.26</v>
      </c>
      <c r="N14" s="16">
        <v>4.26</v>
      </c>
      <c r="O14" s="16">
        <v>752.6</v>
      </c>
    </row>
    <row r="15" spans="1:18" x14ac:dyDescent="0.25">
      <c r="A15" s="14">
        <v>3</v>
      </c>
      <c r="B15" s="14" t="s">
        <v>246</v>
      </c>
      <c r="C15" s="6" t="s">
        <v>135</v>
      </c>
      <c r="D15" s="4">
        <v>200</v>
      </c>
      <c r="E15" s="16">
        <v>6</v>
      </c>
      <c r="F15" s="16">
        <v>12</v>
      </c>
      <c r="G15" s="16">
        <v>8.1999999999999993</v>
      </c>
      <c r="H15" s="17">
        <v>169</v>
      </c>
      <c r="I15" s="16">
        <v>0.04</v>
      </c>
      <c r="J15" s="16">
        <v>0.15</v>
      </c>
      <c r="K15" s="16">
        <v>1.3</v>
      </c>
      <c r="L15" s="16">
        <v>120.3</v>
      </c>
      <c r="M15" s="16">
        <v>14</v>
      </c>
      <c r="N15" s="16">
        <v>0.11</v>
      </c>
      <c r="O15" s="16">
        <v>146.44999999999999</v>
      </c>
    </row>
    <row r="16" spans="1:18" x14ac:dyDescent="0.25">
      <c r="A16" s="14">
        <v>4</v>
      </c>
      <c r="B16" s="14"/>
      <c r="C16" s="6" t="s">
        <v>164</v>
      </c>
      <c r="D16" s="4">
        <v>70</v>
      </c>
      <c r="E16" s="16">
        <v>3.19</v>
      </c>
      <c r="F16" s="16">
        <v>0.34</v>
      </c>
      <c r="G16" s="16">
        <v>20.399999999999999</v>
      </c>
      <c r="H16" s="17">
        <v>99</v>
      </c>
      <c r="I16" s="16">
        <v>0.03</v>
      </c>
      <c r="J16" s="16">
        <v>0.01</v>
      </c>
      <c r="K16" s="16">
        <v>0</v>
      </c>
      <c r="L16" s="16">
        <v>6</v>
      </c>
      <c r="M16" s="16">
        <v>4.2</v>
      </c>
      <c r="N16" s="16">
        <v>0.33</v>
      </c>
      <c r="O16" s="16">
        <v>27.9</v>
      </c>
      <c r="R16" t="s">
        <v>231</v>
      </c>
    </row>
    <row r="17" spans="1:15" x14ac:dyDescent="0.25">
      <c r="A17" s="14">
        <v>5</v>
      </c>
      <c r="B17" s="14"/>
      <c r="C17" s="6" t="s">
        <v>35</v>
      </c>
      <c r="D17" s="4">
        <v>200</v>
      </c>
      <c r="E17" s="16">
        <v>0.05</v>
      </c>
      <c r="F17" s="16">
        <v>0.05</v>
      </c>
      <c r="G17" s="16">
        <v>1.18</v>
      </c>
      <c r="H17" s="17">
        <v>167</v>
      </c>
      <c r="I17" s="16">
        <v>0</v>
      </c>
      <c r="J17" s="16">
        <v>0</v>
      </c>
      <c r="K17" s="16">
        <v>1.98</v>
      </c>
      <c r="L17" s="16">
        <v>1.92</v>
      </c>
      <c r="M17" s="16">
        <v>1.08</v>
      </c>
      <c r="N17" s="16">
        <v>0.26</v>
      </c>
      <c r="O17" s="16">
        <v>33.36</v>
      </c>
    </row>
    <row r="18" spans="1:15" x14ac:dyDescent="0.25">
      <c r="A18" s="139" t="s">
        <v>30</v>
      </c>
      <c r="B18" s="140"/>
      <c r="C18" s="141"/>
      <c r="D18" s="30"/>
      <c r="E18" s="27">
        <f t="shared" ref="E18:O18" si="2">E19+E20+E21+E22+E23+E24</f>
        <v>26.060000000000002</v>
      </c>
      <c r="F18" s="27">
        <f t="shared" si="2"/>
        <v>5.52</v>
      </c>
      <c r="G18" s="27">
        <f t="shared" si="2"/>
        <v>91.622</v>
      </c>
      <c r="H18" s="28">
        <f t="shared" si="2"/>
        <v>1038</v>
      </c>
      <c r="I18" s="27">
        <f t="shared" si="2"/>
        <v>0.14000000000000001</v>
      </c>
      <c r="J18" s="27">
        <f t="shared" si="2"/>
        <v>0.33</v>
      </c>
      <c r="K18" s="27">
        <f t="shared" si="2"/>
        <v>0.59</v>
      </c>
      <c r="L18" s="27">
        <f t="shared" si="2"/>
        <v>174.18</v>
      </c>
      <c r="M18" s="27">
        <f t="shared" si="2"/>
        <v>39.38000000000001</v>
      </c>
      <c r="N18" s="27">
        <f t="shared" si="2"/>
        <v>2.4500000000000002</v>
      </c>
      <c r="O18" s="27">
        <f t="shared" si="2"/>
        <v>218.80500000000001</v>
      </c>
    </row>
    <row r="19" spans="1:15" x14ac:dyDescent="0.25">
      <c r="A19" s="14">
        <v>1</v>
      </c>
      <c r="B19" s="14"/>
      <c r="C19" s="6"/>
      <c r="D19" s="4"/>
      <c r="E19" s="16"/>
      <c r="F19" s="16"/>
      <c r="G19" s="16"/>
      <c r="H19" s="17"/>
      <c r="I19" s="16"/>
      <c r="J19" s="16"/>
      <c r="K19" s="16"/>
      <c r="L19" s="16"/>
      <c r="M19" s="16"/>
      <c r="N19" s="16"/>
      <c r="O19" s="16"/>
    </row>
    <row r="20" spans="1:15" x14ac:dyDescent="0.25">
      <c r="A20" s="14">
        <v>2</v>
      </c>
      <c r="B20" s="14" t="s">
        <v>185</v>
      </c>
      <c r="C20" s="6" t="s">
        <v>31</v>
      </c>
      <c r="D20" s="4">
        <v>20</v>
      </c>
      <c r="E20" s="16">
        <v>0.02</v>
      </c>
      <c r="F20" s="16">
        <v>3.6</v>
      </c>
      <c r="G20" s="16">
        <v>1.2E-2</v>
      </c>
      <c r="H20" s="17">
        <v>226</v>
      </c>
      <c r="I20" s="16">
        <v>0</v>
      </c>
      <c r="J20" s="16">
        <v>0.01</v>
      </c>
      <c r="K20" s="16">
        <v>0</v>
      </c>
      <c r="L20" s="16">
        <v>0.18</v>
      </c>
      <c r="M20" s="16">
        <v>0.01</v>
      </c>
      <c r="N20" s="16">
        <v>0.01</v>
      </c>
      <c r="O20" s="16">
        <v>0.22500000000000001</v>
      </c>
    </row>
    <row r="21" spans="1:15" ht="22.5" customHeight="1" x14ac:dyDescent="0.25">
      <c r="A21" s="14">
        <v>3</v>
      </c>
      <c r="B21" s="14" t="s">
        <v>189</v>
      </c>
      <c r="C21" s="6" t="s">
        <v>40</v>
      </c>
      <c r="D21" s="4" t="s">
        <v>38</v>
      </c>
      <c r="E21" s="16">
        <v>17.3</v>
      </c>
      <c r="F21" s="16">
        <v>0.97</v>
      </c>
      <c r="G21" s="16">
        <v>22</v>
      </c>
      <c r="H21" s="17">
        <v>488</v>
      </c>
      <c r="I21" s="16">
        <v>0.08</v>
      </c>
      <c r="J21" s="16">
        <v>0.28999999999999998</v>
      </c>
      <c r="K21" s="16">
        <v>0.49</v>
      </c>
      <c r="L21" s="16">
        <v>156.75</v>
      </c>
      <c r="M21" s="16">
        <v>26.57</v>
      </c>
      <c r="N21" s="16">
        <v>0.91</v>
      </c>
      <c r="O21" s="16">
        <v>137.53</v>
      </c>
    </row>
    <row r="22" spans="1:15" x14ac:dyDescent="0.25">
      <c r="A22" s="14">
        <v>4</v>
      </c>
      <c r="B22" s="14" t="s">
        <v>187</v>
      </c>
      <c r="C22" s="6" t="s">
        <v>20</v>
      </c>
      <c r="D22" s="4" t="s">
        <v>21</v>
      </c>
      <c r="E22" s="16">
        <v>0.2</v>
      </c>
      <c r="F22" s="16">
        <v>0.05</v>
      </c>
      <c r="G22" s="16">
        <v>15.01</v>
      </c>
      <c r="H22" s="17">
        <v>57</v>
      </c>
      <c r="I22" s="16">
        <v>0</v>
      </c>
      <c r="J22" s="16">
        <v>0.01</v>
      </c>
      <c r="K22" s="16">
        <v>0.1</v>
      </c>
      <c r="L22" s="16">
        <v>5.25</v>
      </c>
      <c r="M22" s="16">
        <v>4.4000000000000004</v>
      </c>
      <c r="N22" s="16">
        <v>0.87</v>
      </c>
      <c r="O22" s="16">
        <v>25.25</v>
      </c>
    </row>
    <row r="23" spans="1:15" x14ac:dyDescent="0.25">
      <c r="A23" s="14">
        <v>5</v>
      </c>
      <c r="B23" s="14"/>
      <c r="C23" s="6" t="s">
        <v>164</v>
      </c>
      <c r="D23" s="4">
        <v>70</v>
      </c>
      <c r="E23" s="16">
        <v>3.19</v>
      </c>
      <c r="F23" s="16">
        <v>0.34</v>
      </c>
      <c r="G23" s="16">
        <v>20.399999999999999</v>
      </c>
      <c r="H23" s="17">
        <v>99</v>
      </c>
      <c r="I23" s="16">
        <v>0.03</v>
      </c>
      <c r="J23" s="16">
        <v>0.01</v>
      </c>
      <c r="K23" s="16">
        <v>0</v>
      </c>
      <c r="L23" s="16">
        <v>6</v>
      </c>
      <c r="M23" s="16">
        <v>4.2</v>
      </c>
      <c r="N23" s="16">
        <v>0.33</v>
      </c>
      <c r="O23" s="16">
        <v>27.9</v>
      </c>
    </row>
    <row r="24" spans="1:15" x14ac:dyDescent="0.25">
      <c r="A24" s="14">
        <v>6</v>
      </c>
      <c r="B24" s="14"/>
      <c r="C24" s="6" t="s">
        <v>157</v>
      </c>
      <c r="D24" s="4">
        <v>40</v>
      </c>
      <c r="E24" s="16">
        <v>5.35</v>
      </c>
      <c r="F24" s="16">
        <v>0.56000000000000005</v>
      </c>
      <c r="G24" s="16">
        <v>34.200000000000003</v>
      </c>
      <c r="H24" s="17">
        <v>168</v>
      </c>
      <c r="I24" s="16">
        <v>0.03</v>
      </c>
      <c r="J24" s="16">
        <v>0.01</v>
      </c>
      <c r="K24" s="16">
        <v>0</v>
      </c>
      <c r="L24" s="16">
        <v>6</v>
      </c>
      <c r="M24" s="16">
        <v>4.2</v>
      </c>
      <c r="N24" s="16">
        <v>0.33</v>
      </c>
      <c r="O24" s="16">
        <v>27.9</v>
      </c>
    </row>
    <row r="25" spans="1:15" ht="12.75" customHeight="1" x14ac:dyDescent="0.25">
      <c r="A25" s="139" t="s">
        <v>39</v>
      </c>
      <c r="B25" s="140"/>
      <c r="C25" s="141"/>
      <c r="D25" s="30"/>
      <c r="E25" s="27">
        <f t="shared" ref="E25" si="3">E26+E27+E28+E29+E30+E31</f>
        <v>30.95</v>
      </c>
      <c r="F25" s="27">
        <f t="shared" ref="F25:O25" si="4">F26+F28+F29+F31</f>
        <v>9.39</v>
      </c>
      <c r="G25" s="27">
        <f t="shared" si="4"/>
        <v>73.66</v>
      </c>
      <c r="H25" s="28">
        <f t="shared" si="4"/>
        <v>634</v>
      </c>
      <c r="I25" s="27">
        <f t="shared" si="4"/>
        <v>0.33</v>
      </c>
      <c r="J25" s="27">
        <f t="shared" si="4"/>
        <v>0.42000000000000004</v>
      </c>
      <c r="K25" s="27">
        <f t="shared" si="4"/>
        <v>7.1400000000000006</v>
      </c>
      <c r="L25" s="27">
        <f t="shared" si="4"/>
        <v>184.53</v>
      </c>
      <c r="M25" s="27">
        <f t="shared" si="4"/>
        <v>77.92</v>
      </c>
      <c r="N25" s="27">
        <f t="shared" si="4"/>
        <v>4.26</v>
      </c>
      <c r="O25" s="27">
        <f t="shared" si="4"/>
        <v>1160.3899999999999</v>
      </c>
    </row>
    <row r="26" spans="1:15" ht="24.75" x14ac:dyDescent="0.25">
      <c r="A26" s="14">
        <v>1</v>
      </c>
      <c r="B26" s="14" t="s">
        <v>190</v>
      </c>
      <c r="C26" s="6" t="s">
        <v>183</v>
      </c>
      <c r="D26" s="4">
        <v>100</v>
      </c>
      <c r="E26" s="16">
        <v>0.6</v>
      </c>
      <c r="F26" s="16">
        <v>3.1</v>
      </c>
      <c r="G26" s="16">
        <v>3</v>
      </c>
      <c r="H26" s="17">
        <v>78</v>
      </c>
      <c r="I26" s="16">
        <v>0.1</v>
      </c>
      <c r="J26" s="16">
        <v>0.16</v>
      </c>
      <c r="K26" s="16">
        <v>0</v>
      </c>
      <c r="L26" s="16">
        <v>32.06</v>
      </c>
      <c r="M26" s="16">
        <v>25.56</v>
      </c>
      <c r="N26" s="16">
        <v>2.2599999999999998</v>
      </c>
      <c r="O26" s="16">
        <v>237.78</v>
      </c>
    </row>
    <row r="27" spans="1:15" ht="24.75" x14ac:dyDescent="0.25">
      <c r="A27" s="14">
        <v>2</v>
      </c>
      <c r="B27" s="14" t="s">
        <v>191</v>
      </c>
      <c r="C27" s="6" t="s">
        <v>182</v>
      </c>
      <c r="D27" s="4">
        <v>100</v>
      </c>
      <c r="E27" s="16">
        <v>14.44</v>
      </c>
      <c r="F27" s="16">
        <v>14.4</v>
      </c>
      <c r="G27" s="16">
        <v>16</v>
      </c>
      <c r="H27" s="17">
        <v>261</v>
      </c>
      <c r="I27" s="16">
        <v>0.1</v>
      </c>
      <c r="J27" s="16">
        <v>0.16</v>
      </c>
      <c r="K27" s="16">
        <v>0</v>
      </c>
      <c r="L27" s="16">
        <v>32.06</v>
      </c>
      <c r="M27" s="16">
        <v>25.56</v>
      </c>
      <c r="N27" s="16">
        <v>2.2599999999999998</v>
      </c>
      <c r="O27" s="16">
        <v>237.78</v>
      </c>
    </row>
    <row r="28" spans="1:15" ht="24.75" x14ac:dyDescent="0.25">
      <c r="A28" s="14">
        <v>3</v>
      </c>
      <c r="B28" s="14" t="s">
        <v>192</v>
      </c>
      <c r="C28" s="6" t="s">
        <v>136</v>
      </c>
      <c r="D28" s="4">
        <v>180</v>
      </c>
      <c r="E28" s="16">
        <v>3.7</v>
      </c>
      <c r="F28" s="16">
        <v>4.95</v>
      </c>
      <c r="G28" s="16">
        <v>18.82</v>
      </c>
      <c r="H28" s="17">
        <v>186</v>
      </c>
      <c r="I28" s="16">
        <v>0.16</v>
      </c>
      <c r="J28" s="16">
        <v>0.14000000000000001</v>
      </c>
      <c r="K28" s="16">
        <v>6.16</v>
      </c>
      <c r="L28" s="16">
        <v>55.75</v>
      </c>
      <c r="M28" s="16">
        <v>33.659999999999997</v>
      </c>
      <c r="N28" s="16">
        <v>1.26</v>
      </c>
      <c r="O28" s="16">
        <v>769.27</v>
      </c>
    </row>
    <row r="29" spans="1:15" ht="24.75" x14ac:dyDescent="0.25">
      <c r="A29" s="14">
        <v>4</v>
      </c>
      <c r="B29" s="14" t="s">
        <v>193</v>
      </c>
      <c r="C29" s="6" t="s">
        <v>54</v>
      </c>
      <c r="D29" s="4">
        <v>200</v>
      </c>
      <c r="E29" s="16">
        <v>1</v>
      </c>
      <c r="F29" s="16">
        <v>0.5</v>
      </c>
      <c r="G29" s="16">
        <v>0.5</v>
      </c>
      <c r="H29" s="17">
        <v>118</v>
      </c>
      <c r="I29" s="16">
        <v>0.03</v>
      </c>
      <c r="J29" s="16">
        <v>0.11</v>
      </c>
      <c r="K29" s="16">
        <v>0.98</v>
      </c>
      <c r="L29" s="16">
        <v>90.22</v>
      </c>
      <c r="M29" s="16">
        <v>10.5</v>
      </c>
      <c r="N29" s="16">
        <v>0.08</v>
      </c>
      <c r="O29" s="16">
        <v>109.84</v>
      </c>
    </row>
    <row r="30" spans="1:15" x14ac:dyDescent="0.25">
      <c r="A30" s="14">
        <v>5</v>
      </c>
      <c r="B30" s="14"/>
      <c r="C30" s="6" t="s">
        <v>164</v>
      </c>
      <c r="D30" s="4">
        <v>70</v>
      </c>
      <c r="E30" s="16">
        <v>3.19</v>
      </c>
      <c r="F30" s="16">
        <v>0.34</v>
      </c>
      <c r="G30" s="16">
        <v>20.399999999999999</v>
      </c>
      <c r="H30" s="17">
        <v>99</v>
      </c>
      <c r="I30" s="16">
        <v>0.03</v>
      </c>
      <c r="J30" s="16">
        <v>0.01</v>
      </c>
      <c r="K30" s="16">
        <v>0</v>
      </c>
      <c r="L30" s="16">
        <v>6</v>
      </c>
      <c r="M30" s="16">
        <v>4.2</v>
      </c>
      <c r="N30" s="16">
        <v>0.33</v>
      </c>
      <c r="O30" s="16">
        <v>27.9</v>
      </c>
    </row>
    <row r="31" spans="1:15" x14ac:dyDescent="0.25">
      <c r="A31" s="14">
        <v>6</v>
      </c>
      <c r="B31" s="14"/>
      <c r="C31" s="6" t="s">
        <v>157</v>
      </c>
      <c r="D31" s="4">
        <v>60</v>
      </c>
      <c r="E31" s="16">
        <v>8.02</v>
      </c>
      <c r="F31" s="16">
        <v>0.84</v>
      </c>
      <c r="G31" s="16">
        <v>51.34</v>
      </c>
      <c r="H31" s="17">
        <v>252</v>
      </c>
      <c r="I31" s="16">
        <v>0.04</v>
      </c>
      <c r="J31" s="16">
        <v>0.01</v>
      </c>
      <c r="K31" s="16">
        <v>0</v>
      </c>
      <c r="L31" s="16">
        <v>6.5</v>
      </c>
      <c r="M31" s="16">
        <v>8.1999999999999993</v>
      </c>
      <c r="N31" s="16">
        <v>0.66</v>
      </c>
      <c r="O31" s="16">
        <v>43.5</v>
      </c>
    </row>
    <row r="32" spans="1:15" ht="13.5" customHeight="1" x14ac:dyDescent="0.25">
      <c r="A32" s="139" t="s">
        <v>41</v>
      </c>
      <c r="B32" s="140"/>
      <c r="C32" s="141"/>
      <c r="D32" s="27"/>
      <c r="E32" s="27">
        <f t="shared" ref="E32" si="5">E33+E34+E35+E36+E37+E38</f>
        <v>32.18</v>
      </c>
      <c r="F32" s="27">
        <f t="shared" ref="F32:O32" si="6">F33+F36+F37+F38</f>
        <v>4.8000000000000007</v>
      </c>
      <c r="G32" s="27">
        <f t="shared" si="6"/>
        <v>78.570000000000007</v>
      </c>
      <c r="H32" s="28">
        <f t="shared" si="6"/>
        <v>473</v>
      </c>
      <c r="I32" s="27">
        <f t="shared" si="6"/>
        <v>0.15</v>
      </c>
      <c r="J32" s="27">
        <f t="shared" si="6"/>
        <v>0.19</v>
      </c>
      <c r="K32" s="27">
        <v>2.6</v>
      </c>
      <c r="L32" s="27">
        <f t="shared" si="6"/>
        <v>140.79</v>
      </c>
      <c r="M32" s="27">
        <f t="shared" si="6"/>
        <v>30.419999999999998</v>
      </c>
      <c r="N32" s="27">
        <f t="shared" si="6"/>
        <v>1.57</v>
      </c>
      <c r="O32" s="27">
        <f t="shared" si="6"/>
        <v>238.29</v>
      </c>
    </row>
    <row r="33" spans="1:15" ht="34.5" customHeight="1" x14ac:dyDescent="0.25">
      <c r="A33" s="14">
        <v>1</v>
      </c>
      <c r="B33" s="14" t="s">
        <v>194</v>
      </c>
      <c r="C33" s="6" t="s">
        <v>167</v>
      </c>
      <c r="D33" s="4">
        <v>100</v>
      </c>
      <c r="E33" s="16">
        <v>1.1000000000000001</v>
      </c>
      <c r="F33" s="16">
        <v>0.2</v>
      </c>
      <c r="G33" s="16">
        <v>3.8</v>
      </c>
      <c r="H33" s="17">
        <v>85</v>
      </c>
      <c r="I33" s="16">
        <v>0.05</v>
      </c>
      <c r="J33" s="16">
        <v>0.02</v>
      </c>
      <c r="K33" s="16">
        <v>0</v>
      </c>
      <c r="L33" s="16">
        <v>8.49</v>
      </c>
      <c r="M33" s="16">
        <v>8.02</v>
      </c>
      <c r="N33" s="16">
        <v>0.8</v>
      </c>
      <c r="O33" s="16">
        <v>36.04</v>
      </c>
    </row>
    <row r="34" spans="1:15" ht="34.5" customHeight="1" x14ac:dyDescent="0.25">
      <c r="A34" s="14">
        <v>2</v>
      </c>
      <c r="B34" s="14" t="s">
        <v>186</v>
      </c>
      <c r="C34" s="6" t="s">
        <v>120</v>
      </c>
      <c r="D34" s="4">
        <v>30</v>
      </c>
      <c r="E34" s="16">
        <v>6.9</v>
      </c>
      <c r="F34" s="16">
        <v>8.6999999999999993</v>
      </c>
      <c r="G34" s="16">
        <v>14.5</v>
      </c>
      <c r="H34" s="17">
        <v>180</v>
      </c>
      <c r="I34" s="16">
        <v>0.01</v>
      </c>
      <c r="J34" s="16">
        <v>0.09</v>
      </c>
      <c r="K34" s="16">
        <v>0.48</v>
      </c>
      <c r="L34" s="16">
        <v>300</v>
      </c>
      <c r="M34" s="16">
        <v>15</v>
      </c>
      <c r="N34" s="16">
        <v>0.33</v>
      </c>
      <c r="O34" s="16">
        <v>34.799999999999997</v>
      </c>
    </row>
    <row r="35" spans="1:15" ht="34.5" customHeight="1" x14ac:dyDescent="0.25">
      <c r="A35" s="14">
        <v>3</v>
      </c>
      <c r="B35" s="14" t="s">
        <v>195</v>
      </c>
      <c r="C35" s="6" t="s">
        <v>168</v>
      </c>
      <c r="D35" s="4" t="s">
        <v>169</v>
      </c>
      <c r="E35" s="16">
        <v>11.84</v>
      </c>
      <c r="F35" s="16">
        <v>8.81</v>
      </c>
      <c r="G35" s="16">
        <v>42.2</v>
      </c>
      <c r="H35" s="17">
        <v>268</v>
      </c>
      <c r="I35" s="16">
        <v>7.0000000000000007E-2</v>
      </c>
      <c r="J35" s="16">
        <v>0.02</v>
      </c>
      <c r="K35" s="16" t="s">
        <v>121</v>
      </c>
      <c r="L35" s="16">
        <v>10.17</v>
      </c>
      <c r="M35" s="16">
        <v>9.6300000000000008</v>
      </c>
      <c r="N35" s="16">
        <v>0.96</v>
      </c>
      <c r="O35" s="16">
        <v>43.25</v>
      </c>
    </row>
    <row r="36" spans="1:15" ht="22.5" customHeight="1" x14ac:dyDescent="0.25">
      <c r="A36" s="14">
        <v>4</v>
      </c>
      <c r="B36" s="14" t="s">
        <v>196</v>
      </c>
      <c r="C36" s="6" t="s">
        <v>34</v>
      </c>
      <c r="D36" s="4">
        <v>200</v>
      </c>
      <c r="E36" s="16">
        <v>3.8</v>
      </c>
      <c r="F36" s="16">
        <v>3.7</v>
      </c>
      <c r="G36" s="16">
        <v>20.170000000000002</v>
      </c>
      <c r="H36" s="17">
        <v>121</v>
      </c>
      <c r="I36" s="16">
        <v>0.04</v>
      </c>
      <c r="J36" s="16">
        <v>0.15</v>
      </c>
      <c r="K36" s="16">
        <v>1.3</v>
      </c>
      <c r="L36" s="16">
        <v>120.3</v>
      </c>
      <c r="M36" s="16">
        <v>14</v>
      </c>
      <c r="N36" s="16">
        <v>0.11</v>
      </c>
      <c r="O36" s="16">
        <v>146.44999999999999</v>
      </c>
    </row>
    <row r="37" spans="1:15" x14ac:dyDescent="0.25">
      <c r="A37" s="14">
        <v>5</v>
      </c>
      <c r="B37" s="14"/>
      <c r="C37" s="6" t="s">
        <v>164</v>
      </c>
      <c r="D37" s="4">
        <v>70</v>
      </c>
      <c r="E37" s="16">
        <v>3.19</v>
      </c>
      <c r="F37" s="16">
        <v>0.34</v>
      </c>
      <c r="G37" s="16">
        <v>20.399999999999999</v>
      </c>
      <c r="H37" s="17">
        <v>99</v>
      </c>
      <c r="I37" s="16">
        <v>0.03</v>
      </c>
      <c r="J37" s="16">
        <v>0.01</v>
      </c>
      <c r="K37" s="16">
        <v>0</v>
      </c>
      <c r="L37" s="16">
        <v>6</v>
      </c>
      <c r="M37" s="16">
        <v>4.2</v>
      </c>
      <c r="N37" s="16">
        <v>0.33</v>
      </c>
      <c r="O37" s="16">
        <v>27.9</v>
      </c>
    </row>
    <row r="38" spans="1:15" x14ac:dyDescent="0.25">
      <c r="A38" s="14">
        <v>6</v>
      </c>
      <c r="B38" s="14"/>
      <c r="C38" s="6" t="s">
        <v>157</v>
      </c>
      <c r="D38" s="4">
        <v>40</v>
      </c>
      <c r="E38" s="16">
        <v>5.35</v>
      </c>
      <c r="F38" s="16">
        <v>0.56000000000000005</v>
      </c>
      <c r="G38" s="16">
        <v>34.200000000000003</v>
      </c>
      <c r="H38" s="17">
        <v>168</v>
      </c>
      <c r="I38" s="16">
        <v>0.03</v>
      </c>
      <c r="J38" s="16">
        <v>0.01</v>
      </c>
      <c r="K38" s="16">
        <v>0</v>
      </c>
      <c r="L38" s="16">
        <v>6</v>
      </c>
      <c r="M38" s="16">
        <v>4.2</v>
      </c>
      <c r="N38" s="16">
        <v>0.33</v>
      </c>
      <c r="O38" s="16">
        <v>27.9</v>
      </c>
    </row>
    <row r="39" spans="1:15" x14ac:dyDescent="0.25">
      <c r="A39" s="139" t="s">
        <v>46</v>
      </c>
      <c r="B39" s="140"/>
      <c r="C39" s="141"/>
      <c r="D39" s="27"/>
      <c r="E39" s="27">
        <f t="shared" ref="E39:O39" si="7">E40+E41+E42+E45</f>
        <v>22.46</v>
      </c>
      <c r="F39" s="27">
        <f t="shared" si="7"/>
        <v>27.54</v>
      </c>
      <c r="G39" s="27">
        <f t="shared" si="7"/>
        <v>73.510000000000005</v>
      </c>
      <c r="H39" s="28">
        <f t="shared" si="7"/>
        <v>672</v>
      </c>
      <c r="I39" s="27">
        <f t="shared" si="7"/>
        <v>0.21</v>
      </c>
      <c r="J39" s="27">
        <f t="shared" si="7"/>
        <v>0.63</v>
      </c>
      <c r="K39" s="27">
        <f t="shared" si="7"/>
        <v>1.26</v>
      </c>
      <c r="L39" s="27">
        <f t="shared" si="7"/>
        <v>133.65</v>
      </c>
      <c r="M39" s="27">
        <f t="shared" si="7"/>
        <v>37.699999999999996</v>
      </c>
      <c r="N39" s="27">
        <f t="shared" si="7"/>
        <v>3.89</v>
      </c>
      <c r="O39" s="27">
        <f t="shared" si="7"/>
        <v>266.25</v>
      </c>
    </row>
    <row r="40" spans="1:15" x14ac:dyDescent="0.25">
      <c r="A40" s="14">
        <v>1</v>
      </c>
      <c r="B40" s="14"/>
      <c r="C40" s="6" t="s">
        <v>98</v>
      </c>
      <c r="D40" s="4" t="s">
        <v>37</v>
      </c>
      <c r="E40" s="16">
        <v>12.7</v>
      </c>
      <c r="F40" s="16">
        <v>11.5</v>
      </c>
      <c r="G40" s="16">
        <v>0.7</v>
      </c>
      <c r="H40" s="17">
        <v>158</v>
      </c>
      <c r="I40" s="16">
        <v>0.08</v>
      </c>
      <c r="J40" s="16">
        <v>0.44</v>
      </c>
      <c r="K40" s="16">
        <v>0</v>
      </c>
      <c r="L40" s="16">
        <v>55</v>
      </c>
      <c r="M40" s="16">
        <v>12</v>
      </c>
      <c r="N40" s="16">
        <v>2.5</v>
      </c>
      <c r="O40" s="16">
        <v>140</v>
      </c>
    </row>
    <row r="41" spans="1:15" ht="24.75" x14ac:dyDescent="0.25">
      <c r="A41" s="14">
        <v>2</v>
      </c>
      <c r="B41" s="14" t="s">
        <v>197</v>
      </c>
      <c r="C41" s="6" t="s">
        <v>47</v>
      </c>
      <c r="D41" s="4" t="s">
        <v>19</v>
      </c>
      <c r="E41" s="16">
        <v>5.96</v>
      </c>
      <c r="F41" s="16">
        <v>4.93</v>
      </c>
      <c r="G41" s="16">
        <v>49.4</v>
      </c>
      <c r="H41" s="17">
        <v>327</v>
      </c>
      <c r="I41" s="16">
        <v>0.1</v>
      </c>
      <c r="J41" s="16">
        <v>0.18</v>
      </c>
      <c r="K41" s="16">
        <v>1.1599999999999999</v>
      </c>
      <c r="L41" s="16">
        <v>73.400000000000006</v>
      </c>
      <c r="M41" s="16">
        <v>21.3</v>
      </c>
      <c r="N41" s="16">
        <v>0.52</v>
      </c>
      <c r="O41" s="16">
        <v>101</v>
      </c>
    </row>
    <row r="42" spans="1:15" x14ac:dyDescent="0.25">
      <c r="A42" s="14">
        <v>3</v>
      </c>
      <c r="B42" s="14" t="s">
        <v>187</v>
      </c>
      <c r="C42" s="6" t="s">
        <v>20</v>
      </c>
      <c r="D42" s="4" t="s">
        <v>21</v>
      </c>
      <c r="E42" s="16">
        <v>0.2</v>
      </c>
      <c r="F42" s="16">
        <v>0.05</v>
      </c>
      <c r="G42" s="16">
        <v>15.01</v>
      </c>
      <c r="H42" s="17">
        <v>57</v>
      </c>
      <c r="I42" s="16">
        <v>0</v>
      </c>
      <c r="J42" s="16">
        <v>0.01</v>
      </c>
      <c r="K42" s="16">
        <v>0.1</v>
      </c>
      <c r="L42" s="16">
        <v>5.25</v>
      </c>
      <c r="M42" s="16">
        <v>4.4000000000000004</v>
      </c>
      <c r="N42" s="16">
        <v>0.87</v>
      </c>
      <c r="O42" s="16">
        <v>25.25</v>
      </c>
    </row>
    <row r="43" spans="1:15" x14ac:dyDescent="0.25">
      <c r="A43" s="14">
        <v>4</v>
      </c>
      <c r="B43" s="14"/>
      <c r="C43" s="6" t="s">
        <v>164</v>
      </c>
      <c r="D43" s="4">
        <v>70</v>
      </c>
      <c r="E43" s="16">
        <v>3.19</v>
      </c>
      <c r="F43" s="16">
        <v>0.34</v>
      </c>
      <c r="G43" s="16">
        <v>20.399999999999999</v>
      </c>
      <c r="H43" s="17">
        <v>99</v>
      </c>
      <c r="I43" s="16">
        <v>0.03</v>
      </c>
      <c r="J43" s="16">
        <v>0.01</v>
      </c>
      <c r="K43" s="16">
        <v>0</v>
      </c>
      <c r="L43" s="16">
        <v>6</v>
      </c>
      <c r="M43" s="16">
        <v>4.2</v>
      </c>
      <c r="N43" s="16">
        <v>0.33</v>
      </c>
      <c r="O43" s="16">
        <v>27.9</v>
      </c>
    </row>
    <row r="44" spans="1:15" x14ac:dyDescent="0.25">
      <c r="A44" s="14">
        <v>5</v>
      </c>
      <c r="B44" s="14"/>
      <c r="C44" s="6" t="s">
        <v>157</v>
      </c>
      <c r="D44" s="4">
        <v>40</v>
      </c>
      <c r="E44" s="16">
        <v>5.35</v>
      </c>
      <c r="F44" s="16">
        <v>0.56000000000000005</v>
      </c>
      <c r="G44" s="16">
        <v>34.200000000000003</v>
      </c>
      <c r="H44" s="17">
        <v>168</v>
      </c>
      <c r="I44" s="16">
        <v>0.03</v>
      </c>
      <c r="J44" s="16">
        <v>0.01</v>
      </c>
      <c r="K44" s="16">
        <v>0</v>
      </c>
      <c r="L44" s="16">
        <v>6</v>
      </c>
      <c r="M44" s="16">
        <v>4.2</v>
      </c>
      <c r="N44" s="16">
        <v>0.33</v>
      </c>
      <c r="O44" s="16">
        <v>27.9</v>
      </c>
    </row>
    <row r="45" spans="1:15" x14ac:dyDescent="0.25">
      <c r="A45" s="14">
        <v>6</v>
      </c>
      <c r="B45" s="14"/>
      <c r="C45" s="6" t="s">
        <v>170</v>
      </c>
      <c r="D45" s="4">
        <v>40</v>
      </c>
      <c r="E45" s="16">
        <v>3.6</v>
      </c>
      <c r="F45" s="16">
        <v>11.06</v>
      </c>
      <c r="G45" s="16">
        <v>8.4</v>
      </c>
      <c r="H45" s="17">
        <v>130</v>
      </c>
      <c r="I45" s="16">
        <v>0.03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x14ac:dyDescent="0.25">
      <c r="A46" s="139" t="s">
        <v>48</v>
      </c>
      <c r="B46" s="140"/>
      <c r="C46" s="141"/>
      <c r="D46" s="27"/>
      <c r="E46" s="27">
        <f t="shared" ref="E46" si="8">E47+E48+E49+E50+E51+E52</f>
        <v>29.11</v>
      </c>
      <c r="F46" s="27">
        <f t="shared" ref="F46:O46" si="9">F47+F49+F50+F52</f>
        <v>23.59</v>
      </c>
      <c r="G46" s="27">
        <f t="shared" si="9"/>
        <v>83.4</v>
      </c>
      <c r="H46" s="28">
        <f t="shared" si="9"/>
        <v>656.38</v>
      </c>
      <c r="I46" s="27">
        <v>1.2</v>
      </c>
      <c r="J46" s="27">
        <v>0.64</v>
      </c>
      <c r="K46" s="27">
        <v>1.26</v>
      </c>
      <c r="L46" s="27">
        <f t="shared" si="9"/>
        <v>160.51999999999998</v>
      </c>
      <c r="M46" s="27">
        <f t="shared" si="9"/>
        <v>47.000000000000007</v>
      </c>
      <c r="N46" s="27">
        <f t="shared" si="9"/>
        <v>3.1</v>
      </c>
      <c r="O46" s="27">
        <f t="shared" si="9"/>
        <v>395.93999999999994</v>
      </c>
    </row>
    <row r="47" spans="1:15" ht="24.75" customHeight="1" x14ac:dyDescent="0.25">
      <c r="A47" s="14">
        <v>1</v>
      </c>
      <c r="B47" s="14" t="s">
        <v>190</v>
      </c>
      <c r="C47" s="6" t="s">
        <v>165</v>
      </c>
      <c r="D47" s="4">
        <v>100</v>
      </c>
      <c r="E47" s="16">
        <v>0.6</v>
      </c>
      <c r="F47" s="16">
        <v>3.1</v>
      </c>
      <c r="G47" s="16">
        <v>3</v>
      </c>
      <c r="H47" s="17">
        <v>78</v>
      </c>
      <c r="I47" s="16">
        <v>0.08</v>
      </c>
      <c r="J47" s="16">
        <v>0.12</v>
      </c>
      <c r="K47" s="16">
        <v>0</v>
      </c>
      <c r="L47" s="16">
        <v>24.05</v>
      </c>
      <c r="M47" s="16">
        <v>19.170000000000002</v>
      </c>
      <c r="N47" s="16">
        <v>1.7</v>
      </c>
      <c r="O47" s="16">
        <v>178.34</v>
      </c>
    </row>
    <row r="48" spans="1:15" ht="24.75" customHeight="1" x14ac:dyDescent="0.25">
      <c r="A48" s="14">
        <v>2</v>
      </c>
      <c r="B48" s="14" t="s">
        <v>198</v>
      </c>
      <c r="C48" s="6" t="s">
        <v>140</v>
      </c>
      <c r="D48" s="4">
        <v>68</v>
      </c>
      <c r="E48" s="16">
        <v>7.77</v>
      </c>
      <c r="F48" s="16">
        <v>16.73</v>
      </c>
      <c r="G48" s="16">
        <v>1.1200000000000001</v>
      </c>
      <c r="H48" s="17">
        <v>186.2</v>
      </c>
      <c r="I48" s="16">
        <v>0</v>
      </c>
      <c r="J48" s="16">
        <v>0</v>
      </c>
      <c r="K48" s="16">
        <v>0</v>
      </c>
      <c r="L48" s="16">
        <v>12.25</v>
      </c>
      <c r="M48" s="16">
        <v>7</v>
      </c>
      <c r="N48" s="16">
        <v>0.63</v>
      </c>
      <c r="O48" s="16">
        <v>77</v>
      </c>
    </row>
    <row r="49" spans="1:15" ht="25.5" customHeight="1" x14ac:dyDescent="0.25">
      <c r="A49" s="14">
        <v>3</v>
      </c>
      <c r="B49" s="14" t="s">
        <v>199</v>
      </c>
      <c r="C49" s="6" t="s">
        <v>28</v>
      </c>
      <c r="D49" s="4">
        <v>180</v>
      </c>
      <c r="E49" s="16">
        <v>6.2</v>
      </c>
      <c r="F49" s="16">
        <v>7.93</v>
      </c>
      <c r="G49" s="16">
        <v>38</v>
      </c>
      <c r="H49" s="17">
        <v>241.38</v>
      </c>
      <c r="I49" s="16">
        <v>6.5000000000000002E-2</v>
      </c>
      <c r="J49" s="16">
        <v>2.3E-2</v>
      </c>
      <c r="K49" s="16">
        <v>0</v>
      </c>
      <c r="L49" s="16">
        <v>10.17</v>
      </c>
      <c r="M49" s="16">
        <v>9.6300000000000008</v>
      </c>
      <c r="N49" s="16">
        <v>0.96</v>
      </c>
      <c r="O49" s="16">
        <v>43.25</v>
      </c>
    </row>
    <row r="50" spans="1:15" x14ac:dyDescent="0.25">
      <c r="A50" s="14">
        <v>4</v>
      </c>
      <c r="B50" s="14" t="s">
        <v>246</v>
      </c>
      <c r="C50" s="6" t="s">
        <v>135</v>
      </c>
      <c r="D50" s="4">
        <v>200</v>
      </c>
      <c r="E50" s="16">
        <v>6</v>
      </c>
      <c r="F50" s="16">
        <v>12</v>
      </c>
      <c r="G50" s="16">
        <v>8.1999999999999993</v>
      </c>
      <c r="H50" s="17">
        <v>169</v>
      </c>
      <c r="I50" s="16" t="s">
        <v>240</v>
      </c>
      <c r="J50" s="16">
        <v>0.15</v>
      </c>
      <c r="K50" s="16">
        <v>1.3</v>
      </c>
      <c r="L50" s="16">
        <v>120.3</v>
      </c>
      <c r="M50" s="16">
        <v>14</v>
      </c>
      <c r="N50" s="16">
        <v>0.11</v>
      </c>
      <c r="O50" s="16">
        <v>146.44999999999999</v>
      </c>
    </row>
    <row r="51" spans="1:15" x14ac:dyDescent="0.25">
      <c r="A51" s="14">
        <v>5</v>
      </c>
      <c r="B51" s="14"/>
      <c r="C51" s="6" t="s">
        <v>164</v>
      </c>
      <c r="D51" s="4">
        <v>70</v>
      </c>
      <c r="E51" s="16">
        <v>3.19</v>
      </c>
      <c r="F51" s="16">
        <v>0.34</v>
      </c>
      <c r="G51" s="16">
        <v>20.399999999999999</v>
      </c>
      <c r="H51" s="17">
        <v>99</v>
      </c>
      <c r="I51" s="16">
        <v>0.03</v>
      </c>
      <c r="J51" s="16">
        <v>0.01</v>
      </c>
      <c r="K51" s="16">
        <v>0</v>
      </c>
      <c r="L51" s="16">
        <v>6</v>
      </c>
      <c r="M51" s="16">
        <v>4.2</v>
      </c>
      <c r="N51" s="16">
        <v>0.33</v>
      </c>
      <c r="O51" s="16">
        <v>27.9</v>
      </c>
    </row>
    <row r="52" spans="1:15" x14ac:dyDescent="0.25">
      <c r="A52" s="14">
        <v>6</v>
      </c>
      <c r="B52" s="14"/>
      <c r="C52" s="6" t="s">
        <v>157</v>
      </c>
      <c r="D52" s="4">
        <v>40</v>
      </c>
      <c r="E52" s="16">
        <v>5.35</v>
      </c>
      <c r="F52" s="16">
        <v>0.56000000000000005</v>
      </c>
      <c r="G52" s="16">
        <v>34.200000000000003</v>
      </c>
      <c r="H52" s="17">
        <v>168</v>
      </c>
      <c r="I52" s="16">
        <v>0.03</v>
      </c>
      <c r="J52" s="16">
        <v>0.01</v>
      </c>
      <c r="K52" s="16">
        <v>0</v>
      </c>
      <c r="L52" s="16">
        <v>6</v>
      </c>
      <c r="M52" s="16">
        <v>4.2</v>
      </c>
      <c r="N52" s="16">
        <v>0.33</v>
      </c>
      <c r="O52" s="16">
        <v>27.9</v>
      </c>
    </row>
    <row r="53" spans="1:15" x14ac:dyDescent="0.25">
      <c r="A53" s="139" t="s">
        <v>52</v>
      </c>
      <c r="B53" s="140"/>
      <c r="C53" s="141"/>
      <c r="D53" s="27"/>
      <c r="E53" s="27">
        <f t="shared" ref="E53:O53" si="10">E54+E55+E56+E57+E59</f>
        <v>23.55</v>
      </c>
      <c r="F53" s="27">
        <f t="shared" si="10"/>
        <v>35.96</v>
      </c>
      <c r="G53" s="27">
        <f t="shared" si="10"/>
        <v>76.17</v>
      </c>
      <c r="H53" s="28">
        <f t="shared" si="10"/>
        <v>733</v>
      </c>
      <c r="I53" s="27">
        <f t="shared" si="10"/>
        <v>2.65</v>
      </c>
      <c r="J53" s="27">
        <f t="shared" si="10"/>
        <v>0.83000000000000007</v>
      </c>
      <c r="K53" s="27">
        <f t="shared" si="10"/>
        <v>87.7</v>
      </c>
      <c r="L53" s="27">
        <f t="shared" si="10"/>
        <v>241.1</v>
      </c>
      <c r="M53" s="27">
        <f t="shared" si="10"/>
        <v>75.900000000000006</v>
      </c>
      <c r="N53" s="27">
        <f t="shared" si="10"/>
        <v>4.3099999999999996</v>
      </c>
      <c r="O53" s="27">
        <f t="shared" si="10"/>
        <v>1206.3499999999999</v>
      </c>
    </row>
    <row r="54" spans="1:15" x14ac:dyDescent="0.25">
      <c r="A54" s="14">
        <v>1</v>
      </c>
      <c r="B54" s="14"/>
      <c r="C54" s="6" t="s">
        <v>98</v>
      </c>
      <c r="D54" s="4" t="s">
        <v>37</v>
      </c>
      <c r="E54" s="16">
        <v>12.7</v>
      </c>
      <c r="F54" s="16">
        <v>11.5</v>
      </c>
      <c r="G54" s="16">
        <v>0.7</v>
      </c>
      <c r="H54" s="17">
        <v>158</v>
      </c>
      <c r="I54" s="16">
        <v>0.08</v>
      </c>
      <c r="J54" s="16">
        <v>0.44</v>
      </c>
      <c r="K54" s="16">
        <v>0</v>
      </c>
      <c r="L54" s="16">
        <v>55</v>
      </c>
      <c r="M54" s="16">
        <v>12</v>
      </c>
      <c r="N54" s="16">
        <v>2.5</v>
      </c>
      <c r="O54" s="16">
        <v>140</v>
      </c>
    </row>
    <row r="55" spans="1:15" x14ac:dyDescent="0.25">
      <c r="A55" s="14">
        <v>2</v>
      </c>
      <c r="B55" s="14" t="s">
        <v>200</v>
      </c>
      <c r="C55" s="6" t="s">
        <v>126</v>
      </c>
      <c r="D55" s="4">
        <v>200</v>
      </c>
      <c r="E55" s="16">
        <v>2.8</v>
      </c>
      <c r="F55" s="16">
        <v>20.2</v>
      </c>
      <c r="G55" s="16">
        <v>13.6</v>
      </c>
      <c r="H55" s="17">
        <v>247</v>
      </c>
      <c r="I55" s="16">
        <v>2.4</v>
      </c>
      <c r="J55" s="16">
        <v>0.03</v>
      </c>
      <c r="K55" s="16">
        <v>10.4</v>
      </c>
      <c r="L55" s="16">
        <v>15.8</v>
      </c>
      <c r="M55" s="16">
        <v>10.5</v>
      </c>
      <c r="N55" s="16">
        <v>0.48</v>
      </c>
      <c r="O55" s="16">
        <v>93.4</v>
      </c>
    </row>
    <row r="56" spans="1:15" ht="24.75" x14ac:dyDescent="0.25">
      <c r="A56" s="14">
        <v>3</v>
      </c>
      <c r="B56" s="14" t="s">
        <v>196</v>
      </c>
      <c r="C56" s="6" t="s">
        <v>34</v>
      </c>
      <c r="D56" s="4">
        <v>200</v>
      </c>
      <c r="E56" s="16">
        <v>3.8</v>
      </c>
      <c r="F56" s="16">
        <v>3.7</v>
      </c>
      <c r="G56" s="16">
        <v>20.170000000000002</v>
      </c>
      <c r="H56" s="17">
        <v>121</v>
      </c>
      <c r="I56" s="16">
        <v>0.04</v>
      </c>
      <c r="J56" s="16">
        <v>0.15</v>
      </c>
      <c r="K56" s="16">
        <v>1.3</v>
      </c>
      <c r="L56" s="16">
        <v>120.3</v>
      </c>
      <c r="M56" s="16">
        <v>14</v>
      </c>
      <c r="N56" s="16">
        <v>0.11</v>
      </c>
      <c r="O56" s="16">
        <v>146.44999999999999</v>
      </c>
    </row>
    <row r="57" spans="1:15" x14ac:dyDescent="0.25">
      <c r="A57" s="14">
        <v>4</v>
      </c>
      <c r="B57" s="14"/>
      <c r="C57" s="6" t="s">
        <v>164</v>
      </c>
      <c r="D57" s="4">
        <v>70</v>
      </c>
      <c r="E57" s="16">
        <v>3.19</v>
      </c>
      <c r="F57" s="16">
        <v>0.34</v>
      </c>
      <c r="G57" s="16">
        <v>20.399999999999999</v>
      </c>
      <c r="H57" s="17">
        <v>99</v>
      </c>
      <c r="I57" s="16">
        <v>0.03</v>
      </c>
      <c r="J57" s="16">
        <v>0.01</v>
      </c>
      <c r="K57" s="16">
        <v>0</v>
      </c>
      <c r="L57" s="16">
        <v>6</v>
      </c>
      <c r="M57" s="16">
        <v>4.2</v>
      </c>
      <c r="N57" s="16">
        <v>0.33</v>
      </c>
      <c r="O57" s="16">
        <v>27.9</v>
      </c>
    </row>
    <row r="58" spans="1:15" x14ac:dyDescent="0.25">
      <c r="A58" s="14">
        <v>5</v>
      </c>
      <c r="B58" s="14"/>
      <c r="C58" s="6" t="s">
        <v>157</v>
      </c>
      <c r="D58" s="4">
        <v>40</v>
      </c>
      <c r="E58" s="16">
        <v>5.35</v>
      </c>
      <c r="F58" s="16">
        <v>0.56000000000000005</v>
      </c>
      <c r="G58" s="16">
        <v>34.200000000000003</v>
      </c>
      <c r="H58" s="17">
        <v>168</v>
      </c>
      <c r="I58" s="16">
        <v>0.03</v>
      </c>
      <c r="J58" s="16">
        <v>0.01</v>
      </c>
      <c r="K58" s="16">
        <v>0</v>
      </c>
      <c r="L58" s="16">
        <v>6</v>
      </c>
      <c r="M58" s="16">
        <v>4.2</v>
      </c>
      <c r="N58" s="16">
        <v>0.33</v>
      </c>
      <c r="O58" s="16">
        <v>27.9</v>
      </c>
    </row>
    <row r="59" spans="1:15" x14ac:dyDescent="0.25">
      <c r="A59" s="14">
        <v>6</v>
      </c>
      <c r="B59" s="14"/>
      <c r="C59" s="6" t="s">
        <v>96</v>
      </c>
      <c r="D59" s="4">
        <v>220</v>
      </c>
      <c r="E59" s="16">
        <v>1.06</v>
      </c>
      <c r="F59" s="16">
        <v>0.22</v>
      </c>
      <c r="G59" s="16">
        <v>21.3</v>
      </c>
      <c r="H59" s="17">
        <v>108</v>
      </c>
      <c r="I59" s="16">
        <v>0.1</v>
      </c>
      <c r="J59" s="16">
        <v>0.2</v>
      </c>
      <c r="K59" s="16">
        <v>76</v>
      </c>
      <c r="L59" s="16">
        <v>44</v>
      </c>
      <c r="M59" s="16">
        <v>35.200000000000003</v>
      </c>
      <c r="N59" s="16">
        <v>0.89</v>
      </c>
      <c r="O59" s="16">
        <v>798.6</v>
      </c>
    </row>
    <row r="60" spans="1:15" x14ac:dyDescent="0.25">
      <c r="A60" s="139" t="s">
        <v>55</v>
      </c>
      <c r="B60" s="140"/>
      <c r="C60" s="141"/>
      <c r="D60" s="27"/>
      <c r="E60" s="27">
        <f t="shared" ref="E60:O60" si="11">E61+E63+E64+E66</f>
        <v>23.72</v>
      </c>
      <c r="F60" s="27">
        <f t="shared" si="11"/>
        <v>10.45</v>
      </c>
      <c r="G60" s="27">
        <f t="shared" si="11"/>
        <v>121.25</v>
      </c>
      <c r="H60" s="28">
        <f t="shared" si="11"/>
        <v>729</v>
      </c>
      <c r="I60" s="27">
        <f t="shared" si="11"/>
        <v>0.16</v>
      </c>
      <c r="J60" s="27">
        <f t="shared" si="11"/>
        <v>0.09</v>
      </c>
      <c r="K60" s="27">
        <f t="shared" si="11"/>
        <v>0.1</v>
      </c>
      <c r="L60" s="27">
        <f t="shared" si="11"/>
        <v>46.64</v>
      </c>
      <c r="M60" s="27">
        <f t="shared" si="11"/>
        <v>180.93</v>
      </c>
      <c r="N60" s="27">
        <f t="shared" si="11"/>
        <v>7.82</v>
      </c>
      <c r="O60" s="27">
        <f t="shared" si="11"/>
        <v>410.74</v>
      </c>
    </row>
    <row r="61" spans="1:15" ht="34.5" customHeight="1" x14ac:dyDescent="0.25">
      <c r="A61" s="14">
        <v>1</v>
      </c>
      <c r="B61" s="14" t="s">
        <v>194</v>
      </c>
      <c r="C61" s="6" t="s">
        <v>167</v>
      </c>
      <c r="D61" s="4">
        <v>100</v>
      </c>
      <c r="E61" s="16">
        <v>1.1000000000000001</v>
      </c>
      <c r="F61" s="16">
        <v>0.2</v>
      </c>
      <c r="G61" s="16">
        <v>3.8</v>
      </c>
      <c r="H61" s="17">
        <v>85</v>
      </c>
      <c r="I61" s="16">
        <v>0.05</v>
      </c>
      <c r="J61" s="16">
        <v>0.02</v>
      </c>
      <c r="K61" s="16">
        <v>0</v>
      </c>
      <c r="L61" s="16">
        <v>8.49</v>
      </c>
      <c r="M61" s="16">
        <v>8.02</v>
      </c>
      <c r="N61" s="16">
        <v>0.8</v>
      </c>
      <c r="O61" s="16">
        <v>36.04</v>
      </c>
    </row>
    <row r="62" spans="1:15" ht="34.5" customHeight="1" x14ac:dyDescent="0.25">
      <c r="A62" s="14">
        <v>2</v>
      </c>
      <c r="B62" s="14" t="s">
        <v>191</v>
      </c>
      <c r="C62" s="6" t="s">
        <v>143</v>
      </c>
      <c r="D62" s="4">
        <v>100</v>
      </c>
      <c r="E62" s="16">
        <v>15.77</v>
      </c>
      <c r="F62" s="16">
        <v>14.4</v>
      </c>
      <c r="G62" s="16">
        <v>16</v>
      </c>
      <c r="H62" s="17">
        <v>261</v>
      </c>
      <c r="I62" s="16">
        <v>0.01</v>
      </c>
      <c r="J62" s="16">
        <v>0.15</v>
      </c>
      <c r="K62" s="16">
        <v>0</v>
      </c>
      <c r="L62" s="16">
        <v>26.3</v>
      </c>
      <c r="M62" s="16">
        <v>19.899999999999999</v>
      </c>
      <c r="N62" s="16">
        <v>2</v>
      </c>
      <c r="O62" s="16">
        <v>213.4</v>
      </c>
    </row>
    <row r="63" spans="1:15" ht="24" customHeight="1" x14ac:dyDescent="0.25">
      <c r="A63" s="14">
        <v>3</v>
      </c>
      <c r="B63" s="14" t="s">
        <v>201</v>
      </c>
      <c r="C63" s="6" t="s">
        <v>45</v>
      </c>
      <c r="D63" s="5">
        <v>180</v>
      </c>
      <c r="E63" s="16">
        <v>14.4</v>
      </c>
      <c r="F63" s="16">
        <v>9.36</v>
      </c>
      <c r="G63" s="16">
        <v>51.1</v>
      </c>
      <c r="H63" s="17">
        <v>335</v>
      </c>
      <c r="I63" s="16">
        <v>7.0000000000000007E-2</v>
      </c>
      <c r="J63" s="16">
        <v>0.05</v>
      </c>
      <c r="K63" s="16">
        <v>0</v>
      </c>
      <c r="L63" s="16">
        <v>26.4</v>
      </c>
      <c r="M63" s="16">
        <v>160.31</v>
      </c>
      <c r="N63" s="16">
        <v>5.49</v>
      </c>
      <c r="O63" s="16">
        <v>305.95</v>
      </c>
    </row>
    <row r="64" spans="1:15" x14ac:dyDescent="0.25">
      <c r="A64" s="14">
        <v>4</v>
      </c>
      <c r="B64" s="14" t="s">
        <v>187</v>
      </c>
      <c r="C64" s="6" t="s">
        <v>20</v>
      </c>
      <c r="D64" s="4" t="s">
        <v>21</v>
      </c>
      <c r="E64" s="16">
        <v>0.2</v>
      </c>
      <c r="F64" s="16">
        <v>0.05</v>
      </c>
      <c r="G64" s="16">
        <v>15.01</v>
      </c>
      <c r="H64" s="17">
        <v>57</v>
      </c>
      <c r="I64" s="16">
        <v>0</v>
      </c>
      <c r="J64" s="16">
        <v>0.01</v>
      </c>
      <c r="K64" s="16">
        <v>0.1</v>
      </c>
      <c r="L64" s="16">
        <v>5.25</v>
      </c>
      <c r="M64" s="16">
        <v>4.4000000000000004</v>
      </c>
      <c r="N64" s="16">
        <v>0.87</v>
      </c>
      <c r="O64" s="16">
        <v>25.25</v>
      </c>
    </row>
    <row r="65" spans="1:15" x14ac:dyDescent="0.25">
      <c r="A65" s="14">
        <v>5</v>
      </c>
      <c r="B65" s="14"/>
      <c r="C65" s="6" t="s">
        <v>164</v>
      </c>
      <c r="D65" s="4">
        <v>70</v>
      </c>
      <c r="E65" s="16">
        <v>3.19</v>
      </c>
      <c r="F65" s="16">
        <v>0.34</v>
      </c>
      <c r="G65" s="16">
        <v>20.399999999999999</v>
      </c>
      <c r="H65" s="17">
        <v>99</v>
      </c>
      <c r="I65" s="16">
        <v>0.03</v>
      </c>
      <c r="J65" s="16">
        <v>0.01</v>
      </c>
      <c r="K65" s="16">
        <v>0</v>
      </c>
      <c r="L65" s="16">
        <v>6</v>
      </c>
      <c r="M65" s="16">
        <v>4.2</v>
      </c>
      <c r="N65" s="16">
        <v>0.33</v>
      </c>
      <c r="O65" s="16">
        <v>27.9</v>
      </c>
    </row>
    <row r="66" spans="1:15" x14ac:dyDescent="0.25">
      <c r="A66" s="14">
        <v>6</v>
      </c>
      <c r="B66" s="14"/>
      <c r="C66" s="6" t="s">
        <v>157</v>
      </c>
      <c r="D66" s="4">
        <v>60</v>
      </c>
      <c r="E66" s="16">
        <v>8.02</v>
      </c>
      <c r="F66" s="16">
        <v>0.84</v>
      </c>
      <c r="G66" s="16">
        <v>51.34</v>
      </c>
      <c r="H66" s="17">
        <v>252</v>
      </c>
      <c r="I66" s="16">
        <v>0.04</v>
      </c>
      <c r="J66" s="16">
        <v>0.01</v>
      </c>
      <c r="K66" s="16">
        <v>0</v>
      </c>
      <c r="L66" s="16">
        <v>6.5</v>
      </c>
      <c r="M66" s="16">
        <v>8.1999999999999993</v>
      </c>
      <c r="N66" s="16">
        <v>0.66</v>
      </c>
      <c r="O66" s="16">
        <v>43.5</v>
      </c>
    </row>
    <row r="67" spans="1:15" x14ac:dyDescent="0.25">
      <c r="A67" s="139" t="s">
        <v>58</v>
      </c>
      <c r="B67" s="140"/>
      <c r="C67" s="141"/>
      <c r="D67" s="27"/>
      <c r="E67" s="27">
        <f t="shared" ref="E67:O67" si="12">E68+E69+E70+E73</f>
        <v>22.759999999999998</v>
      </c>
      <c r="F67" s="27">
        <f t="shared" si="12"/>
        <v>37.4</v>
      </c>
      <c r="G67" s="27">
        <f t="shared" si="12"/>
        <v>53.43</v>
      </c>
      <c r="H67" s="28">
        <f>H68+H69+H70</f>
        <v>649.75</v>
      </c>
      <c r="I67" s="27">
        <f t="shared" si="12"/>
        <v>0.31500000000000006</v>
      </c>
      <c r="J67" s="27">
        <f t="shared" si="12"/>
        <v>0.28300000000000003</v>
      </c>
      <c r="K67" s="27">
        <f t="shared" si="12"/>
        <v>0.98</v>
      </c>
      <c r="L67" s="27">
        <f t="shared" si="12"/>
        <v>119.64</v>
      </c>
      <c r="M67" s="27">
        <f t="shared" si="12"/>
        <v>35.980000000000004</v>
      </c>
      <c r="N67" s="27">
        <f t="shared" si="12"/>
        <v>2.645</v>
      </c>
      <c r="O67" s="27">
        <f t="shared" si="12"/>
        <v>332.34000000000003</v>
      </c>
    </row>
    <row r="68" spans="1:15" x14ac:dyDescent="0.25">
      <c r="A68" s="14">
        <v>1</v>
      </c>
      <c r="B68" s="14" t="s">
        <v>198</v>
      </c>
      <c r="C68" s="11" t="s">
        <v>144</v>
      </c>
      <c r="D68" s="4">
        <v>75</v>
      </c>
      <c r="E68" s="16">
        <v>9.15</v>
      </c>
      <c r="F68" s="16">
        <v>13.5</v>
      </c>
      <c r="G68" s="16">
        <v>0</v>
      </c>
      <c r="H68" s="17">
        <v>225.75</v>
      </c>
      <c r="I68" s="16">
        <v>0.19</v>
      </c>
      <c r="J68" s="16">
        <v>0.14000000000000001</v>
      </c>
      <c r="K68" s="16">
        <v>0</v>
      </c>
      <c r="L68" s="16">
        <v>14.25</v>
      </c>
      <c r="M68" s="16">
        <v>12.75</v>
      </c>
      <c r="N68" s="16">
        <v>1.2749999999999999</v>
      </c>
      <c r="O68" s="16">
        <v>158.25</v>
      </c>
    </row>
    <row r="69" spans="1:15" ht="23.25" customHeight="1" x14ac:dyDescent="0.25">
      <c r="A69" s="14">
        <v>2</v>
      </c>
      <c r="B69" s="14" t="s">
        <v>202</v>
      </c>
      <c r="C69" s="6" t="s">
        <v>137</v>
      </c>
      <c r="D69" s="4">
        <v>180</v>
      </c>
      <c r="E69" s="16">
        <v>8.86</v>
      </c>
      <c r="F69" s="16">
        <v>15.9</v>
      </c>
      <c r="G69" s="16">
        <v>47.8</v>
      </c>
      <c r="H69" s="17">
        <v>306</v>
      </c>
      <c r="I69" s="16">
        <v>6.5000000000000002E-2</v>
      </c>
      <c r="J69" s="16">
        <v>2.3E-2</v>
      </c>
      <c r="K69" s="16">
        <v>0</v>
      </c>
      <c r="L69" s="16">
        <v>10.17</v>
      </c>
      <c r="M69" s="16">
        <v>9.6300000000000008</v>
      </c>
      <c r="N69" s="16">
        <v>0.96</v>
      </c>
      <c r="O69" s="16">
        <v>43.25</v>
      </c>
    </row>
    <row r="70" spans="1:15" ht="24.75" x14ac:dyDescent="0.25">
      <c r="A70" s="14">
        <v>3</v>
      </c>
      <c r="B70" s="14" t="s">
        <v>193</v>
      </c>
      <c r="C70" s="6" t="s">
        <v>54</v>
      </c>
      <c r="D70" s="4">
        <v>200</v>
      </c>
      <c r="E70" s="16">
        <v>1</v>
      </c>
      <c r="F70" s="16">
        <v>0.5</v>
      </c>
      <c r="G70" s="16">
        <v>0.5</v>
      </c>
      <c r="H70" s="17">
        <v>118</v>
      </c>
      <c r="I70" s="16">
        <v>0.03</v>
      </c>
      <c r="J70" s="16">
        <v>0.11</v>
      </c>
      <c r="K70" s="16">
        <v>0.98</v>
      </c>
      <c r="L70" s="16">
        <v>90.22</v>
      </c>
      <c r="M70" s="16">
        <v>10.5</v>
      </c>
      <c r="N70" s="16">
        <v>0.08</v>
      </c>
      <c r="O70" s="16">
        <v>109.84</v>
      </c>
    </row>
    <row r="71" spans="1:15" x14ac:dyDescent="0.25">
      <c r="A71" s="14">
        <v>4</v>
      </c>
      <c r="B71" s="14"/>
      <c r="C71" s="6" t="s">
        <v>164</v>
      </c>
      <c r="D71" s="4">
        <v>70</v>
      </c>
      <c r="E71" s="16">
        <v>3.19</v>
      </c>
      <c r="F71" s="16">
        <v>0.34</v>
      </c>
      <c r="G71" s="16">
        <v>20.399999999999999</v>
      </c>
      <c r="H71" s="17">
        <v>99</v>
      </c>
      <c r="I71" s="16">
        <v>0.03</v>
      </c>
      <c r="J71" s="16">
        <v>0.01</v>
      </c>
      <c r="K71" s="16">
        <v>0</v>
      </c>
      <c r="L71" s="16">
        <v>6</v>
      </c>
      <c r="M71" s="16">
        <v>4.2</v>
      </c>
      <c r="N71" s="16">
        <v>0.33</v>
      </c>
      <c r="O71" s="16">
        <v>27.9</v>
      </c>
    </row>
    <row r="72" spans="1:15" x14ac:dyDescent="0.25">
      <c r="A72" s="14">
        <v>5</v>
      </c>
      <c r="B72" s="14"/>
      <c r="C72" s="6" t="s">
        <v>157</v>
      </c>
      <c r="D72" s="4">
        <v>40</v>
      </c>
      <c r="E72" s="16">
        <v>5.35</v>
      </c>
      <c r="F72" s="16">
        <v>0.56000000000000005</v>
      </c>
      <c r="G72" s="16">
        <v>34.200000000000003</v>
      </c>
      <c r="H72" s="17">
        <v>168</v>
      </c>
      <c r="I72" s="16">
        <v>0.03</v>
      </c>
      <c r="J72" s="16">
        <v>0.01</v>
      </c>
      <c r="K72" s="16">
        <v>0</v>
      </c>
      <c r="L72" s="16">
        <v>6</v>
      </c>
      <c r="M72" s="16">
        <v>4.2</v>
      </c>
      <c r="N72" s="16">
        <v>0.33</v>
      </c>
      <c r="O72" s="16">
        <v>27.9</v>
      </c>
    </row>
    <row r="73" spans="1:15" x14ac:dyDescent="0.25">
      <c r="A73" s="14">
        <v>6</v>
      </c>
      <c r="B73" s="14"/>
      <c r="C73" s="6" t="s">
        <v>184</v>
      </c>
      <c r="D73" s="4">
        <v>125</v>
      </c>
      <c r="E73" s="16">
        <v>3.75</v>
      </c>
      <c r="F73" s="16">
        <v>7.5</v>
      </c>
      <c r="G73" s="16">
        <v>5.13</v>
      </c>
      <c r="H73" s="17">
        <v>106</v>
      </c>
      <c r="I73" s="16">
        <v>0.03</v>
      </c>
      <c r="J73" s="16">
        <v>0.01</v>
      </c>
      <c r="K73" s="16">
        <v>0</v>
      </c>
      <c r="L73" s="16">
        <v>5</v>
      </c>
      <c r="M73" s="16">
        <v>3.1</v>
      </c>
      <c r="N73" s="16">
        <v>0.33</v>
      </c>
      <c r="O73" s="16">
        <v>21</v>
      </c>
    </row>
    <row r="74" spans="1:15" ht="21.75" customHeight="1" x14ac:dyDescent="0.35">
      <c r="A74" s="148" t="s">
        <v>61</v>
      </c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50"/>
    </row>
    <row r="75" spans="1:15" x14ac:dyDescent="0.25">
      <c r="A75" s="142" t="s">
        <v>23</v>
      </c>
      <c r="B75" s="143"/>
      <c r="C75" s="144"/>
      <c r="D75" s="27"/>
      <c r="E75" s="27">
        <f t="shared" ref="E75:O75" si="13">E76+E77+E78+E79+E80+E82</f>
        <v>32.369999999999997</v>
      </c>
      <c r="F75" s="27">
        <f t="shared" si="13"/>
        <v>19.3</v>
      </c>
      <c r="G75" s="27">
        <f t="shared" si="13"/>
        <v>90.95</v>
      </c>
      <c r="H75" s="28">
        <f t="shared" si="13"/>
        <v>826.2</v>
      </c>
      <c r="I75" s="27">
        <f t="shared" si="13"/>
        <v>0.62999999999999989</v>
      </c>
      <c r="J75" s="27">
        <f t="shared" si="13"/>
        <v>0.53700000000000003</v>
      </c>
      <c r="K75" s="27">
        <f t="shared" si="13"/>
        <v>35.17</v>
      </c>
      <c r="L75" s="27">
        <f t="shared" si="13"/>
        <v>240.18</v>
      </c>
      <c r="M75" s="27">
        <f t="shared" si="13"/>
        <v>170.14000000000001</v>
      </c>
      <c r="N75" s="27">
        <f t="shared" si="13"/>
        <v>9.19</v>
      </c>
      <c r="O75" s="27">
        <f t="shared" si="13"/>
        <v>2872.13</v>
      </c>
    </row>
    <row r="76" spans="1:15" x14ac:dyDescent="0.25">
      <c r="A76" s="14">
        <v>1</v>
      </c>
      <c r="B76" s="14" t="s">
        <v>203</v>
      </c>
      <c r="C76" s="6" t="s">
        <v>204</v>
      </c>
      <c r="D76" s="4">
        <v>100</v>
      </c>
      <c r="E76" s="16">
        <v>1.5</v>
      </c>
      <c r="F76" s="16">
        <v>4</v>
      </c>
      <c r="G76" s="16">
        <v>11</v>
      </c>
      <c r="H76" s="17">
        <v>87</v>
      </c>
      <c r="I76" s="16">
        <v>0.05</v>
      </c>
      <c r="J76" s="16">
        <v>6.7000000000000004E-2</v>
      </c>
      <c r="K76" s="16">
        <v>3.67</v>
      </c>
      <c r="L76" s="16">
        <v>49.07</v>
      </c>
      <c r="M76" s="16">
        <v>36.479999999999997</v>
      </c>
      <c r="N76" s="16">
        <v>0.68</v>
      </c>
      <c r="O76" s="16">
        <v>192.15</v>
      </c>
    </row>
    <row r="77" spans="1:15" ht="36.75" x14ac:dyDescent="0.25">
      <c r="A77" s="14">
        <v>2</v>
      </c>
      <c r="B77" s="14" t="s">
        <v>205</v>
      </c>
      <c r="C77" s="6" t="s">
        <v>63</v>
      </c>
      <c r="D77" s="4" t="s">
        <v>67</v>
      </c>
      <c r="E77" s="16">
        <v>5.23</v>
      </c>
      <c r="F77" s="16">
        <v>4.16</v>
      </c>
      <c r="G77" s="16">
        <v>21.73</v>
      </c>
      <c r="H77" s="17">
        <v>139</v>
      </c>
      <c r="I77" s="16">
        <v>0.19</v>
      </c>
      <c r="J77" s="16">
        <v>7.0000000000000007E-2</v>
      </c>
      <c r="K77" s="16">
        <v>5.34</v>
      </c>
      <c r="L77" s="16">
        <v>38.79</v>
      </c>
      <c r="M77" s="16">
        <v>34.6</v>
      </c>
      <c r="N77" s="16">
        <v>2.06</v>
      </c>
      <c r="O77" s="16">
        <v>467.58</v>
      </c>
    </row>
    <row r="78" spans="1:15" ht="24.75" x14ac:dyDescent="0.25">
      <c r="A78" s="14">
        <v>3</v>
      </c>
      <c r="B78" s="14" t="s">
        <v>206</v>
      </c>
      <c r="C78" s="6" t="s">
        <v>123</v>
      </c>
      <c r="D78" s="4">
        <v>100</v>
      </c>
      <c r="E78" s="16">
        <v>18.2</v>
      </c>
      <c r="F78" s="16">
        <v>5.9</v>
      </c>
      <c r="G78" s="16">
        <v>0.7</v>
      </c>
      <c r="H78" s="17">
        <v>241</v>
      </c>
      <c r="I78" s="16">
        <v>7.0000000000000007E-2</v>
      </c>
      <c r="J78" s="16">
        <v>0.15</v>
      </c>
      <c r="K78" s="16">
        <v>0</v>
      </c>
      <c r="L78" s="16">
        <v>16</v>
      </c>
      <c r="M78" s="16">
        <v>18</v>
      </c>
      <c r="N78" s="16">
        <v>1.6</v>
      </c>
      <c r="O78" s="16">
        <v>194</v>
      </c>
    </row>
    <row r="79" spans="1:15" ht="24.75" x14ac:dyDescent="0.25">
      <c r="A79" s="14">
        <v>4</v>
      </c>
      <c r="B79" s="14" t="s">
        <v>192</v>
      </c>
      <c r="C79" s="6" t="s">
        <v>136</v>
      </c>
      <c r="D79" s="4">
        <v>180</v>
      </c>
      <c r="E79" s="16">
        <v>3.7</v>
      </c>
      <c r="F79" s="16">
        <v>4.95</v>
      </c>
      <c r="G79" s="16">
        <v>18.82</v>
      </c>
      <c r="H79" s="17">
        <v>186</v>
      </c>
      <c r="I79" s="16">
        <v>0.16</v>
      </c>
      <c r="J79" s="16">
        <v>0.14000000000000001</v>
      </c>
      <c r="K79" s="16">
        <v>6.16</v>
      </c>
      <c r="L79" s="16">
        <v>55.75</v>
      </c>
      <c r="M79" s="16">
        <v>33.659999999999997</v>
      </c>
      <c r="N79" s="16">
        <v>1.26</v>
      </c>
      <c r="O79" s="16">
        <v>769.27</v>
      </c>
    </row>
    <row r="80" spans="1:15" x14ac:dyDescent="0.25">
      <c r="A80" s="14">
        <v>5</v>
      </c>
      <c r="B80" s="14"/>
      <c r="C80" s="6" t="s">
        <v>74</v>
      </c>
      <c r="D80" s="4">
        <v>200</v>
      </c>
      <c r="E80" s="16">
        <v>1</v>
      </c>
      <c r="F80" s="16">
        <v>0</v>
      </c>
      <c r="G80" s="16">
        <v>21.2</v>
      </c>
      <c r="H80" s="17">
        <v>88</v>
      </c>
      <c r="I80" s="16">
        <v>0.1</v>
      </c>
      <c r="J80" s="16">
        <v>0.1</v>
      </c>
      <c r="K80" s="16">
        <v>20</v>
      </c>
      <c r="L80" s="16">
        <v>70</v>
      </c>
      <c r="M80" s="16">
        <v>40</v>
      </c>
      <c r="N80" s="16">
        <v>3</v>
      </c>
      <c r="O80" s="19">
        <v>1200</v>
      </c>
    </row>
    <row r="81" spans="1:15" x14ac:dyDescent="0.25">
      <c r="A81" s="14">
        <v>6</v>
      </c>
      <c r="B81" s="14"/>
      <c r="C81" s="6" t="s">
        <v>157</v>
      </c>
      <c r="D81" s="4">
        <v>50</v>
      </c>
      <c r="E81" s="16">
        <v>6.68</v>
      </c>
      <c r="F81" s="16">
        <v>0.7</v>
      </c>
      <c r="G81" s="16">
        <v>42.8</v>
      </c>
      <c r="H81" s="17">
        <v>210</v>
      </c>
      <c r="I81" s="16">
        <v>0.06</v>
      </c>
      <c r="J81" s="16">
        <v>0.01</v>
      </c>
      <c r="K81" s="16">
        <v>0</v>
      </c>
      <c r="L81" s="16">
        <v>10.57</v>
      </c>
      <c r="M81" s="16">
        <v>7.4</v>
      </c>
      <c r="N81" s="16">
        <v>0.59</v>
      </c>
      <c r="O81" s="16">
        <v>49.13</v>
      </c>
    </row>
    <row r="82" spans="1:15" x14ac:dyDescent="0.25">
      <c r="A82" s="14">
        <v>7</v>
      </c>
      <c r="B82" s="14"/>
      <c r="C82" s="6" t="s">
        <v>164</v>
      </c>
      <c r="D82" s="4">
        <v>60</v>
      </c>
      <c r="E82" s="16">
        <v>2.74</v>
      </c>
      <c r="F82" s="16">
        <v>0.28999999999999998</v>
      </c>
      <c r="G82" s="16">
        <v>17.5</v>
      </c>
      <c r="H82" s="17">
        <v>85.2</v>
      </c>
      <c r="I82" s="16">
        <v>0.06</v>
      </c>
      <c r="J82" s="16">
        <v>0.01</v>
      </c>
      <c r="K82" s="16">
        <v>0</v>
      </c>
      <c r="L82" s="16">
        <v>10.57</v>
      </c>
      <c r="M82" s="16">
        <v>7.4</v>
      </c>
      <c r="N82" s="16">
        <v>0.59</v>
      </c>
      <c r="O82" s="16">
        <v>49.13</v>
      </c>
    </row>
    <row r="83" spans="1:15" x14ac:dyDescent="0.25">
      <c r="A83" s="142" t="s">
        <v>24</v>
      </c>
      <c r="B83" s="143"/>
      <c r="C83" s="144"/>
      <c r="D83" s="27"/>
      <c r="E83" s="27">
        <v>29.85</v>
      </c>
      <c r="F83" s="27">
        <v>16.22</v>
      </c>
      <c r="G83" s="27">
        <v>112.11</v>
      </c>
      <c r="H83" s="28">
        <v>715</v>
      </c>
      <c r="I83" s="27">
        <v>0.28999999999999998</v>
      </c>
      <c r="J83" s="27">
        <v>0.45</v>
      </c>
      <c r="K83" s="16">
        <v>27.89</v>
      </c>
      <c r="L83" s="27">
        <v>284.7</v>
      </c>
      <c r="M83" s="27">
        <v>94.31</v>
      </c>
      <c r="N83" s="27">
        <v>3.42</v>
      </c>
      <c r="O83" s="27">
        <v>783.72</v>
      </c>
    </row>
    <row r="84" spans="1:15" ht="24.75" x14ac:dyDescent="0.25">
      <c r="A84" s="14">
        <v>1</v>
      </c>
      <c r="B84" s="14" t="s">
        <v>207</v>
      </c>
      <c r="C84" s="6" t="s">
        <v>99</v>
      </c>
      <c r="D84" s="4">
        <v>100</v>
      </c>
      <c r="E84" s="16">
        <v>1.55</v>
      </c>
      <c r="F84" s="16">
        <v>5.0999999999999996</v>
      </c>
      <c r="G84" s="16">
        <v>9.4</v>
      </c>
      <c r="H84" s="17">
        <v>88.3</v>
      </c>
      <c r="I84" s="16">
        <v>0.02</v>
      </c>
      <c r="J84" s="16">
        <v>0.03</v>
      </c>
      <c r="K84" s="16">
        <v>25.18</v>
      </c>
      <c r="L84" s="16">
        <v>55.3</v>
      </c>
      <c r="M84" s="16">
        <v>17.149999999999999</v>
      </c>
      <c r="N84" s="16">
        <v>0.65</v>
      </c>
      <c r="O84" s="16">
        <v>166.3</v>
      </c>
    </row>
    <row r="85" spans="1:15" ht="24.75" x14ac:dyDescent="0.25">
      <c r="A85" s="14">
        <v>2</v>
      </c>
      <c r="B85" s="14" t="s">
        <v>208</v>
      </c>
      <c r="C85" s="6" t="s">
        <v>71</v>
      </c>
      <c r="D85" s="4">
        <v>250</v>
      </c>
      <c r="E85" s="16">
        <v>5.58</v>
      </c>
      <c r="F85" s="16">
        <v>5.87</v>
      </c>
      <c r="G85" s="16">
        <v>21.34</v>
      </c>
      <c r="H85" s="17">
        <v>161</v>
      </c>
      <c r="I85" s="16">
        <v>0.08</v>
      </c>
      <c r="J85" s="16">
        <v>0.2</v>
      </c>
      <c r="K85" s="16">
        <v>1.63</v>
      </c>
      <c r="L85" s="16">
        <v>161.43</v>
      </c>
      <c r="M85" s="16">
        <v>21.15</v>
      </c>
      <c r="N85" s="16">
        <v>0.46</v>
      </c>
      <c r="O85" s="16">
        <v>207.63</v>
      </c>
    </row>
    <row r="86" spans="1:15" ht="24.75" x14ac:dyDescent="0.25">
      <c r="A86" s="14">
        <v>3</v>
      </c>
      <c r="B86" s="14" t="s">
        <v>209</v>
      </c>
      <c r="C86" s="6" t="s">
        <v>125</v>
      </c>
      <c r="D86" s="4">
        <v>200</v>
      </c>
      <c r="E86" s="16">
        <v>15.1</v>
      </c>
      <c r="F86" s="16">
        <v>9.8000000000000007</v>
      </c>
      <c r="G86" s="16">
        <v>21.6</v>
      </c>
      <c r="H86" s="17">
        <v>250</v>
      </c>
      <c r="I86" s="16">
        <v>0.1</v>
      </c>
      <c r="J86" s="16">
        <v>0.16</v>
      </c>
      <c r="K86" s="16">
        <v>0.78</v>
      </c>
      <c r="L86" s="16">
        <v>30.06</v>
      </c>
      <c r="M86" s="16">
        <v>24.78</v>
      </c>
      <c r="N86" s="16">
        <v>0.74</v>
      </c>
      <c r="O86" s="16">
        <v>247.36</v>
      </c>
    </row>
    <row r="87" spans="1:15" x14ac:dyDescent="0.25">
      <c r="A87" s="14">
        <v>4</v>
      </c>
      <c r="B87" s="14" t="s">
        <v>210</v>
      </c>
      <c r="C87" s="6" t="s">
        <v>97</v>
      </c>
      <c r="D87" s="4">
        <v>200</v>
      </c>
      <c r="E87" s="16">
        <v>1.2</v>
      </c>
      <c r="F87" s="16">
        <v>0</v>
      </c>
      <c r="G87" s="16">
        <v>31.6</v>
      </c>
      <c r="H87" s="17">
        <v>126</v>
      </c>
      <c r="I87" s="16">
        <v>0</v>
      </c>
      <c r="J87" s="16">
        <v>0.01</v>
      </c>
      <c r="K87" s="16">
        <v>0.3</v>
      </c>
      <c r="L87" s="16">
        <v>33.6</v>
      </c>
      <c r="M87" s="16">
        <v>4.5</v>
      </c>
      <c r="N87" s="16">
        <v>0.95</v>
      </c>
      <c r="O87" s="16">
        <v>87.45</v>
      </c>
    </row>
    <row r="88" spans="1:15" x14ac:dyDescent="0.25">
      <c r="A88" s="14">
        <v>5</v>
      </c>
      <c r="B88" s="14"/>
      <c r="C88" s="6" t="s">
        <v>157</v>
      </c>
      <c r="D88" s="4">
        <v>50</v>
      </c>
      <c r="E88" s="16">
        <v>6.68</v>
      </c>
      <c r="F88" s="16">
        <v>0.7</v>
      </c>
      <c r="G88" s="16">
        <v>42.8</v>
      </c>
      <c r="H88" s="17">
        <v>210</v>
      </c>
      <c r="I88" s="16">
        <v>0.06</v>
      </c>
      <c r="J88" s="16">
        <v>0.01</v>
      </c>
      <c r="K88" s="16">
        <v>0</v>
      </c>
      <c r="L88" s="16">
        <v>10.57</v>
      </c>
      <c r="M88" s="16">
        <v>7.4</v>
      </c>
      <c r="N88" s="16">
        <v>0.59</v>
      </c>
      <c r="O88" s="16">
        <v>49.13</v>
      </c>
    </row>
    <row r="89" spans="1:15" x14ac:dyDescent="0.25">
      <c r="A89" s="14">
        <v>6</v>
      </c>
      <c r="B89" s="14"/>
      <c r="C89" s="6" t="s">
        <v>164</v>
      </c>
      <c r="D89" s="4">
        <v>60</v>
      </c>
      <c r="E89" s="16">
        <v>2.74</v>
      </c>
      <c r="F89" s="16">
        <v>0.28999999999999998</v>
      </c>
      <c r="G89" s="16">
        <v>17.5</v>
      </c>
      <c r="H89" s="17">
        <v>85.2</v>
      </c>
      <c r="I89" s="16">
        <v>0.06</v>
      </c>
      <c r="J89" s="16">
        <v>0.01</v>
      </c>
      <c r="K89" s="16">
        <v>0</v>
      </c>
      <c r="L89" s="16">
        <v>10.57</v>
      </c>
      <c r="M89" s="16">
        <v>7.4</v>
      </c>
      <c r="N89" s="16">
        <v>0.59</v>
      </c>
      <c r="O89" s="16">
        <v>49.13</v>
      </c>
    </row>
    <row r="90" spans="1:15" x14ac:dyDescent="0.25">
      <c r="A90" s="139" t="s">
        <v>30</v>
      </c>
      <c r="B90" s="140"/>
      <c r="C90" s="141"/>
      <c r="D90" s="27"/>
      <c r="E90" s="27">
        <f t="shared" ref="E90:O90" si="14">E91+E92+E93+E94+E95+E97</f>
        <v>37.440000000000005</v>
      </c>
      <c r="F90" s="27">
        <f t="shared" si="14"/>
        <v>33.93</v>
      </c>
      <c r="G90" s="27">
        <f t="shared" si="14"/>
        <v>120.57</v>
      </c>
      <c r="H90" s="28">
        <f t="shared" si="14"/>
        <v>1059.2</v>
      </c>
      <c r="I90" s="27">
        <f t="shared" si="14"/>
        <v>0.32</v>
      </c>
      <c r="J90" s="27">
        <f t="shared" si="14"/>
        <v>0.31</v>
      </c>
      <c r="K90" s="27">
        <v>6.38</v>
      </c>
      <c r="L90" s="27">
        <f t="shared" si="14"/>
        <v>163.06</v>
      </c>
      <c r="M90" s="27">
        <f t="shared" si="14"/>
        <v>229.74</v>
      </c>
      <c r="N90" s="27">
        <f t="shared" si="14"/>
        <v>11.259999999999998</v>
      </c>
      <c r="O90" s="27">
        <f t="shared" si="14"/>
        <v>1050.6100000000001</v>
      </c>
    </row>
    <row r="91" spans="1:15" ht="24.75" x14ac:dyDescent="0.25">
      <c r="A91" s="14">
        <v>1</v>
      </c>
      <c r="B91" s="14" t="s">
        <v>194</v>
      </c>
      <c r="C91" s="6" t="s">
        <v>167</v>
      </c>
      <c r="D91" s="4">
        <v>100</v>
      </c>
      <c r="E91" s="16">
        <v>1.1000000000000001</v>
      </c>
      <c r="F91" s="16">
        <v>0.2</v>
      </c>
      <c r="G91" s="16">
        <v>3.8</v>
      </c>
      <c r="H91" s="17">
        <v>85</v>
      </c>
      <c r="I91" s="16">
        <v>0.05</v>
      </c>
      <c r="J91" s="16">
        <v>0.02</v>
      </c>
      <c r="K91" s="16">
        <v>0</v>
      </c>
      <c r="L91" s="16">
        <v>8.49</v>
      </c>
      <c r="M91" s="16">
        <v>8.02</v>
      </c>
      <c r="N91" s="16">
        <v>0.8</v>
      </c>
      <c r="O91" s="16">
        <v>36.04</v>
      </c>
    </row>
    <row r="92" spans="1:15" ht="60.75" x14ac:dyDescent="0.25">
      <c r="A92" s="14">
        <v>2</v>
      </c>
      <c r="B92" s="14" t="s">
        <v>211</v>
      </c>
      <c r="C92" s="6" t="s">
        <v>138</v>
      </c>
      <c r="D92" s="4" t="s">
        <v>173</v>
      </c>
      <c r="E92" s="16">
        <v>1.93</v>
      </c>
      <c r="F92" s="16">
        <v>5.48</v>
      </c>
      <c r="G92" s="16">
        <v>12.65</v>
      </c>
      <c r="H92" s="17">
        <v>137</v>
      </c>
      <c r="I92" s="16">
        <v>0.04</v>
      </c>
      <c r="J92" s="16">
        <v>0.06</v>
      </c>
      <c r="K92" s="16">
        <v>9.5399999999999991</v>
      </c>
      <c r="L92" s="16">
        <v>47.29</v>
      </c>
      <c r="M92" s="16">
        <v>23.95</v>
      </c>
      <c r="N92" s="16">
        <v>1.17</v>
      </c>
      <c r="O92" s="16">
        <v>334.26</v>
      </c>
    </row>
    <row r="93" spans="1:15" ht="24.75" x14ac:dyDescent="0.25">
      <c r="A93" s="14">
        <v>3</v>
      </c>
      <c r="B93" s="14" t="s">
        <v>212</v>
      </c>
      <c r="C93" s="6" t="s">
        <v>139</v>
      </c>
      <c r="D93" s="4">
        <v>100</v>
      </c>
      <c r="E93" s="16">
        <v>20.94</v>
      </c>
      <c r="F93" s="16">
        <v>18.66</v>
      </c>
      <c r="G93" s="16">
        <v>13.86</v>
      </c>
      <c r="H93" s="17">
        <v>330</v>
      </c>
      <c r="I93" s="16">
        <v>0.1</v>
      </c>
      <c r="J93" s="16">
        <v>0.16</v>
      </c>
      <c r="K93" s="16">
        <v>0</v>
      </c>
      <c r="L93" s="16">
        <v>32.06</v>
      </c>
      <c r="M93" s="16">
        <v>25.56</v>
      </c>
      <c r="N93" s="16">
        <v>2.2599999999999998</v>
      </c>
      <c r="O93" s="16">
        <v>237.78</v>
      </c>
    </row>
    <row r="94" spans="1:15" ht="24.75" x14ac:dyDescent="0.25">
      <c r="A94" s="14">
        <v>4</v>
      </c>
      <c r="B94" s="14" t="s">
        <v>201</v>
      </c>
      <c r="C94" s="6" t="s">
        <v>45</v>
      </c>
      <c r="D94" s="5">
        <v>180</v>
      </c>
      <c r="E94" s="16">
        <v>10.4</v>
      </c>
      <c r="F94" s="16">
        <v>9.3000000000000007</v>
      </c>
      <c r="G94" s="16">
        <v>51.1</v>
      </c>
      <c r="H94" s="17">
        <v>335</v>
      </c>
      <c r="I94" s="16">
        <v>7.0000000000000007E-2</v>
      </c>
      <c r="J94" s="16">
        <v>0.05</v>
      </c>
      <c r="K94" s="16">
        <v>0</v>
      </c>
      <c r="L94" s="16">
        <v>31.05</v>
      </c>
      <c r="M94" s="16">
        <v>160.31</v>
      </c>
      <c r="N94" s="16">
        <v>5.49</v>
      </c>
      <c r="O94" s="16">
        <v>305.95</v>
      </c>
    </row>
    <row r="95" spans="1:15" ht="24.75" x14ac:dyDescent="0.25">
      <c r="A95" s="14">
        <v>5</v>
      </c>
      <c r="B95" s="14" t="s">
        <v>213</v>
      </c>
      <c r="C95" s="6" t="s">
        <v>122</v>
      </c>
      <c r="D95" s="4">
        <v>200</v>
      </c>
      <c r="E95" s="16">
        <v>0.33</v>
      </c>
      <c r="F95" s="16">
        <v>0</v>
      </c>
      <c r="G95" s="16">
        <v>21.66</v>
      </c>
      <c r="H95" s="17">
        <v>87</v>
      </c>
      <c r="I95" s="16">
        <v>0</v>
      </c>
      <c r="J95" s="16">
        <v>0.01</v>
      </c>
      <c r="K95" s="16">
        <v>0.6</v>
      </c>
      <c r="L95" s="16">
        <v>33.6</v>
      </c>
      <c r="M95" s="16">
        <v>4.5</v>
      </c>
      <c r="N95" s="16">
        <v>0.95</v>
      </c>
      <c r="O95" s="16">
        <v>87.45</v>
      </c>
    </row>
    <row r="96" spans="1:15" x14ac:dyDescent="0.25">
      <c r="A96" s="14">
        <v>6</v>
      </c>
      <c r="B96" s="14"/>
      <c r="C96" s="6" t="s">
        <v>157</v>
      </c>
      <c r="D96" s="4">
        <v>50</v>
      </c>
      <c r="E96" s="16">
        <v>6.68</v>
      </c>
      <c r="F96" s="16">
        <v>0.7</v>
      </c>
      <c r="G96" s="16">
        <v>42.8</v>
      </c>
      <c r="H96" s="17">
        <v>210</v>
      </c>
      <c r="I96" s="16">
        <v>0.06</v>
      </c>
      <c r="J96" s="16">
        <v>0.01</v>
      </c>
      <c r="K96" s="16">
        <v>0</v>
      </c>
      <c r="L96" s="16">
        <v>10.57</v>
      </c>
      <c r="M96" s="16">
        <v>7.4</v>
      </c>
      <c r="N96" s="16">
        <v>0.59</v>
      </c>
      <c r="O96" s="16">
        <v>49.13</v>
      </c>
    </row>
    <row r="97" spans="1:15" x14ac:dyDescent="0.25">
      <c r="A97" s="14">
        <v>7</v>
      </c>
      <c r="B97" s="14"/>
      <c r="C97" s="6" t="s">
        <v>164</v>
      </c>
      <c r="D97" s="4">
        <v>60</v>
      </c>
      <c r="E97" s="16">
        <v>2.74</v>
      </c>
      <c r="F97" s="16">
        <v>0.28999999999999998</v>
      </c>
      <c r="G97" s="16">
        <v>17.5</v>
      </c>
      <c r="H97" s="17">
        <v>85.2</v>
      </c>
      <c r="I97" s="16">
        <v>0.06</v>
      </c>
      <c r="J97" s="16">
        <v>0.01</v>
      </c>
      <c r="K97" s="16">
        <v>0</v>
      </c>
      <c r="L97" s="16">
        <v>10.57</v>
      </c>
      <c r="M97" s="16">
        <v>7.4</v>
      </c>
      <c r="N97" s="16">
        <v>0.59</v>
      </c>
      <c r="O97" s="16">
        <v>49.13</v>
      </c>
    </row>
    <row r="98" spans="1:15" ht="12.75" customHeight="1" x14ac:dyDescent="0.25">
      <c r="A98" s="139" t="s">
        <v>39</v>
      </c>
      <c r="B98" s="140"/>
      <c r="C98" s="141"/>
      <c r="D98" s="27"/>
      <c r="E98" s="27">
        <f t="shared" ref="E98:O98" si="15">E99+E100+E101+E102+E103+E105</f>
        <v>26.369999999999997</v>
      </c>
      <c r="F98" s="27">
        <f t="shared" si="15"/>
        <v>74.55</v>
      </c>
      <c r="G98" s="27">
        <f t="shared" si="15"/>
        <v>105.96000000000001</v>
      </c>
      <c r="H98" s="28">
        <f t="shared" si="15"/>
        <v>839.45</v>
      </c>
      <c r="I98" s="27">
        <f t="shared" si="15"/>
        <v>0.435</v>
      </c>
      <c r="J98" s="27">
        <f t="shared" si="15"/>
        <v>0.38</v>
      </c>
      <c r="K98" s="27">
        <f t="shared" si="15"/>
        <v>35.5</v>
      </c>
      <c r="L98" s="27">
        <f t="shared" si="15"/>
        <v>203.8</v>
      </c>
      <c r="M98" s="27">
        <f t="shared" si="15"/>
        <v>154.25</v>
      </c>
      <c r="N98" s="27">
        <f t="shared" si="15"/>
        <v>8.24</v>
      </c>
      <c r="O98" s="27">
        <f t="shared" si="15"/>
        <v>2403.15</v>
      </c>
    </row>
    <row r="99" spans="1:15" x14ac:dyDescent="0.25">
      <c r="A99" s="14">
        <v>1</v>
      </c>
      <c r="B99" s="14" t="s">
        <v>203</v>
      </c>
      <c r="C99" s="6" t="s">
        <v>204</v>
      </c>
      <c r="D99" s="4">
        <v>100</v>
      </c>
      <c r="E99" s="16">
        <v>1.25</v>
      </c>
      <c r="F99" s="16">
        <v>0.1</v>
      </c>
      <c r="G99" s="16">
        <v>11.9</v>
      </c>
      <c r="H99" s="17">
        <v>51.67</v>
      </c>
      <c r="I99" s="16">
        <v>0.05</v>
      </c>
      <c r="J99" s="16">
        <v>6.7000000000000004E-2</v>
      </c>
      <c r="K99" s="16">
        <v>3.67</v>
      </c>
      <c r="L99" s="16">
        <v>49.07</v>
      </c>
      <c r="M99" s="16">
        <v>36.479999999999997</v>
      </c>
      <c r="N99" s="16">
        <v>0.68</v>
      </c>
      <c r="O99" s="16">
        <v>192.15</v>
      </c>
    </row>
    <row r="100" spans="1:15" ht="24.75" x14ac:dyDescent="0.25">
      <c r="A100" s="14">
        <v>2</v>
      </c>
      <c r="B100" s="14" t="s">
        <v>214</v>
      </c>
      <c r="C100" s="6" t="s">
        <v>76</v>
      </c>
      <c r="D100" s="4" t="s">
        <v>67</v>
      </c>
      <c r="E100" s="16">
        <v>7.48</v>
      </c>
      <c r="F100" s="16">
        <v>49.5</v>
      </c>
      <c r="G100" s="16">
        <v>16.239999999999998</v>
      </c>
      <c r="H100" s="17">
        <v>187</v>
      </c>
      <c r="I100" s="16">
        <v>0.16</v>
      </c>
      <c r="J100" s="16">
        <v>0.18</v>
      </c>
      <c r="K100" s="16">
        <v>11.83</v>
      </c>
      <c r="L100" s="16">
        <v>39.49</v>
      </c>
      <c r="M100" s="16">
        <v>46.74</v>
      </c>
      <c r="N100" s="16">
        <v>1.75</v>
      </c>
      <c r="O100" s="16">
        <v>764.62</v>
      </c>
    </row>
    <row r="101" spans="1:15" x14ac:dyDescent="0.25">
      <c r="A101" s="14">
        <v>3</v>
      </c>
      <c r="B101" s="14" t="s">
        <v>198</v>
      </c>
      <c r="C101" s="6" t="s">
        <v>140</v>
      </c>
      <c r="D101" s="4">
        <v>68</v>
      </c>
      <c r="E101" s="16">
        <v>7.7</v>
      </c>
      <c r="F101" s="16">
        <v>16.73</v>
      </c>
      <c r="G101" s="16">
        <v>1.1200000000000001</v>
      </c>
      <c r="H101" s="17">
        <v>186.2</v>
      </c>
      <c r="I101" s="16">
        <v>0</v>
      </c>
      <c r="J101" s="16">
        <v>0</v>
      </c>
      <c r="K101" s="16">
        <v>0</v>
      </c>
      <c r="L101" s="16">
        <v>24.5</v>
      </c>
      <c r="M101" s="16">
        <v>14</v>
      </c>
      <c r="N101" s="16">
        <v>1.26</v>
      </c>
      <c r="O101" s="16">
        <v>154</v>
      </c>
    </row>
    <row r="102" spans="1:15" ht="24.75" x14ac:dyDescent="0.25">
      <c r="A102" s="14">
        <v>4</v>
      </c>
      <c r="B102" s="14" t="s">
        <v>199</v>
      </c>
      <c r="C102" s="6" t="s">
        <v>28</v>
      </c>
      <c r="D102" s="4">
        <v>180</v>
      </c>
      <c r="E102" s="16">
        <v>6.2</v>
      </c>
      <c r="F102" s="16">
        <v>7.93</v>
      </c>
      <c r="G102" s="16">
        <v>38</v>
      </c>
      <c r="H102" s="17">
        <v>241.38</v>
      </c>
      <c r="I102" s="16">
        <v>6.5000000000000002E-2</v>
      </c>
      <c r="J102" s="16">
        <v>2.3E-2</v>
      </c>
      <c r="K102" s="16">
        <v>0</v>
      </c>
      <c r="L102" s="16">
        <v>10.17</v>
      </c>
      <c r="M102" s="16">
        <v>9.6300000000000008</v>
      </c>
      <c r="N102" s="16">
        <v>0.96</v>
      </c>
      <c r="O102" s="16">
        <v>43.25</v>
      </c>
    </row>
    <row r="103" spans="1:15" x14ac:dyDescent="0.25">
      <c r="A103" s="14">
        <v>5</v>
      </c>
      <c r="B103" s="22"/>
      <c r="C103" s="6" t="s">
        <v>74</v>
      </c>
      <c r="D103" s="4">
        <v>200</v>
      </c>
      <c r="E103" s="16">
        <v>1</v>
      </c>
      <c r="F103" s="16">
        <v>0</v>
      </c>
      <c r="G103" s="16">
        <v>21.2</v>
      </c>
      <c r="H103" s="17">
        <v>88</v>
      </c>
      <c r="I103" s="16">
        <v>0.1</v>
      </c>
      <c r="J103" s="16">
        <v>0.1</v>
      </c>
      <c r="K103" s="16">
        <v>20</v>
      </c>
      <c r="L103" s="16">
        <v>70</v>
      </c>
      <c r="M103" s="16">
        <v>40</v>
      </c>
      <c r="N103" s="16">
        <v>3</v>
      </c>
      <c r="O103" s="19">
        <v>1200</v>
      </c>
    </row>
    <row r="104" spans="1:15" x14ac:dyDescent="0.25">
      <c r="A104" s="14">
        <v>6</v>
      </c>
      <c r="B104" s="22"/>
      <c r="C104" s="6" t="s">
        <v>157</v>
      </c>
      <c r="D104" s="4">
        <v>50</v>
      </c>
      <c r="E104" s="16">
        <v>6.68</v>
      </c>
      <c r="F104" s="16">
        <v>0.7</v>
      </c>
      <c r="G104" s="16">
        <v>42.8</v>
      </c>
      <c r="H104" s="17">
        <v>210</v>
      </c>
      <c r="I104" s="16">
        <v>0.06</v>
      </c>
      <c r="J104" s="16">
        <v>0.01</v>
      </c>
      <c r="K104" s="16">
        <v>0</v>
      </c>
      <c r="L104" s="16">
        <v>10.57</v>
      </c>
      <c r="M104" s="16">
        <v>7.4</v>
      </c>
      <c r="N104" s="16">
        <v>0.59</v>
      </c>
      <c r="O104" s="16">
        <v>49.13</v>
      </c>
    </row>
    <row r="105" spans="1:15" x14ac:dyDescent="0.25">
      <c r="A105" s="14">
        <v>7</v>
      </c>
      <c r="B105" s="14"/>
      <c r="C105" s="6" t="s">
        <v>164</v>
      </c>
      <c r="D105" s="4">
        <v>60</v>
      </c>
      <c r="E105" s="16">
        <v>2.74</v>
      </c>
      <c r="F105" s="16">
        <v>0.28999999999999998</v>
      </c>
      <c r="G105" s="16">
        <v>17.5</v>
      </c>
      <c r="H105" s="17">
        <v>85.2</v>
      </c>
      <c r="I105" s="16">
        <v>0.06</v>
      </c>
      <c r="J105" s="16">
        <v>0.01</v>
      </c>
      <c r="K105" s="16">
        <v>0</v>
      </c>
      <c r="L105" s="16">
        <v>10.57</v>
      </c>
      <c r="M105" s="16">
        <v>7.4</v>
      </c>
      <c r="N105" s="16">
        <v>0.59</v>
      </c>
      <c r="O105" s="16">
        <v>49.13</v>
      </c>
    </row>
    <row r="106" spans="1:15" ht="13.5" customHeight="1" x14ac:dyDescent="0.25">
      <c r="A106" s="139" t="s">
        <v>41</v>
      </c>
      <c r="B106" s="140"/>
      <c r="C106" s="141"/>
      <c r="D106" s="27"/>
      <c r="E106" s="27">
        <f t="shared" ref="E106:O106" si="16">E107+E108+E109+E110+E111+E113</f>
        <v>29.68</v>
      </c>
      <c r="F106" s="27">
        <f t="shared" si="16"/>
        <v>23.77</v>
      </c>
      <c r="G106" s="27">
        <f t="shared" si="16"/>
        <v>79.17</v>
      </c>
      <c r="H106" s="28">
        <f t="shared" si="16"/>
        <v>750.5</v>
      </c>
      <c r="I106" s="27">
        <f t="shared" si="16"/>
        <v>0.39</v>
      </c>
      <c r="J106" s="27">
        <f t="shared" si="16"/>
        <v>0.4</v>
      </c>
      <c r="K106" s="27">
        <f t="shared" si="16"/>
        <v>49.95</v>
      </c>
      <c r="L106" s="27">
        <f t="shared" si="16"/>
        <v>232.51999999999998</v>
      </c>
      <c r="M106" s="27">
        <f t="shared" si="16"/>
        <v>108.24000000000001</v>
      </c>
      <c r="N106" s="27">
        <f t="shared" si="16"/>
        <v>4.99</v>
      </c>
      <c r="O106" s="27">
        <f t="shared" si="16"/>
        <v>1624.5400000000002</v>
      </c>
    </row>
    <row r="107" spans="1:15" ht="24.75" x14ac:dyDescent="0.25">
      <c r="A107" s="14">
        <v>1</v>
      </c>
      <c r="B107" s="14" t="s">
        <v>207</v>
      </c>
      <c r="C107" s="6" t="s">
        <v>99</v>
      </c>
      <c r="D107" s="4">
        <v>100</v>
      </c>
      <c r="E107" s="16">
        <v>1.55</v>
      </c>
      <c r="F107" s="16">
        <v>5.0999999999999996</v>
      </c>
      <c r="G107" s="16">
        <v>9.4</v>
      </c>
      <c r="H107" s="17">
        <v>88.3</v>
      </c>
      <c r="I107" s="16">
        <v>0.02</v>
      </c>
      <c r="J107" s="16">
        <v>0.03</v>
      </c>
      <c r="K107" s="16">
        <v>25.18</v>
      </c>
      <c r="L107" s="16">
        <v>55.3</v>
      </c>
      <c r="M107" s="16">
        <v>17.149999999999999</v>
      </c>
      <c r="N107" s="16">
        <v>0.65</v>
      </c>
      <c r="O107" s="16">
        <v>166.3</v>
      </c>
    </row>
    <row r="108" spans="1:15" ht="36.75" x14ac:dyDescent="0.25">
      <c r="A108" s="14">
        <v>2</v>
      </c>
      <c r="B108" s="14" t="s">
        <v>215</v>
      </c>
      <c r="C108" s="6" t="s">
        <v>141</v>
      </c>
      <c r="D108" s="4" t="s">
        <v>173</v>
      </c>
      <c r="E108" s="16">
        <v>1.76</v>
      </c>
      <c r="F108" s="16">
        <v>6.63</v>
      </c>
      <c r="G108" s="16">
        <v>7.59</v>
      </c>
      <c r="H108" s="17">
        <v>144</v>
      </c>
      <c r="I108" s="16">
        <v>0.05</v>
      </c>
      <c r="J108" s="16">
        <v>0.05</v>
      </c>
      <c r="K108" s="16">
        <v>17.53</v>
      </c>
      <c r="L108" s="16">
        <v>47.24</v>
      </c>
      <c r="M108" s="16">
        <v>20.75</v>
      </c>
      <c r="N108" s="16">
        <v>0.8</v>
      </c>
      <c r="O108" s="16">
        <v>305.02999999999997</v>
      </c>
    </row>
    <row r="109" spans="1:15" x14ac:dyDescent="0.25">
      <c r="A109" s="14">
        <v>3</v>
      </c>
      <c r="B109" s="14" t="s">
        <v>216</v>
      </c>
      <c r="C109" s="6" t="s">
        <v>142</v>
      </c>
      <c r="D109" s="4">
        <v>100</v>
      </c>
      <c r="E109" s="16">
        <v>19.600000000000001</v>
      </c>
      <c r="F109" s="16">
        <v>6.8</v>
      </c>
      <c r="G109" s="16">
        <v>4.2</v>
      </c>
      <c r="H109" s="17">
        <v>160</v>
      </c>
      <c r="I109" s="16">
        <v>0.1</v>
      </c>
      <c r="J109" s="16">
        <v>0.16</v>
      </c>
      <c r="K109" s="16">
        <v>0.78</v>
      </c>
      <c r="L109" s="16">
        <v>30.06</v>
      </c>
      <c r="M109" s="16">
        <v>24.78</v>
      </c>
      <c r="N109" s="16">
        <v>0.74</v>
      </c>
      <c r="O109" s="16">
        <v>247.36</v>
      </c>
    </row>
    <row r="110" spans="1:15" ht="24.75" x14ac:dyDescent="0.25">
      <c r="A110" s="14">
        <v>4</v>
      </c>
      <c r="B110" s="14" t="s">
        <v>192</v>
      </c>
      <c r="C110" s="6" t="s">
        <v>136</v>
      </c>
      <c r="D110" s="4">
        <v>180</v>
      </c>
      <c r="E110" s="16">
        <v>3.7</v>
      </c>
      <c r="F110" s="16">
        <v>4.95</v>
      </c>
      <c r="G110" s="16">
        <v>18.82</v>
      </c>
      <c r="H110" s="17">
        <v>186</v>
      </c>
      <c r="I110" s="16">
        <v>0.16</v>
      </c>
      <c r="J110" s="16">
        <v>0.14000000000000001</v>
      </c>
      <c r="K110" s="16">
        <v>6.16</v>
      </c>
      <c r="L110" s="16">
        <v>55.75</v>
      </c>
      <c r="M110" s="16">
        <v>33.659999999999997</v>
      </c>
      <c r="N110" s="16">
        <v>1.26</v>
      </c>
      <c r="O110" s="16">
        <v>769.27</v>
      </c>
    </row>
    <row r="111" spans="1:15" x14ac:dyDescent="0.25">
      <c r="A111" s="14">
        <v>5</v>
      </c>
      <c r="B111" s="14" t="s">
        <v>217</v>
      </c>
      <c r="C111" s="6" t="s">
        <v>29</v>
      </c>
      <c r="D111" s="4">
        <v>200</v>
      </c>
      <c r="E111" s="16">
        <v>0.33</v>
      </c>
      <c r="F111" s="16">
        <v>0</v>
      </c>
      <c r="G111" s="16">
        <v>21.66</v>
      </c>
      <c r="H111" s="17">
        <v>87</v>
      </c>
      <c r="I111" s="16">
        <v>0</v>
      </c>
      <c r="J111" s="16">
        <v>0.01</v>
      </c>
      <c r="K111" s="16">
        <v>0.3</v>
      </c>
      <c r="L111" s="16">
        <v>33.6</v>
      </c>
      <c r="M111" s="16">
        <v>4.5</v>
      </c>
      <c r="N111" s="16">
        <v>0.95</v>
      </c>
      <c r="O111" s="16">
        <v>87.45</v>
      </c>
    </row>
    <row r="112" spans="1:15" x14ac:dyDescent="0.25">
      <c r="A112" s="14">
        <v>6</v>
      </c>
      <c r="B112" s="14"/>
      <c r="C112" s="6" t="s">
        <v>157</v>
      </c>
      <c r="D112" s="4">
        <v>50</v>
      </c>
      <c r="E112" s="16">
        <v>6.68</v>
      </c>
      <c r="F112" s="16">
        <v>0.7</v>
      </c>
      <c r="G112" s="16">
        <v>42.8</v>
      </c>
      <c r="H112" s="17">
        <v>210</v>
      </c>
      <c r="I112" s="16">
        <v>0.06</v>
      </c>
      <c r="J112" s="16">
        <v>0.01</v>
      </c>
      <c r="K112" s="16">
        <v>0</v>
      </c>
      <c r="L112" s="16">
        <v>10.57</v>
      </c>
      <c r="M112" s="16">
        <v>7.4</v>
      </c>
      <c r="N112" s="16">
        <v>0.59</v>
      </c>
      <c r="O112" s="16">
        <v>49.13</v>
      </c>
    </row>
    <row r="113" spans="1:15" x14ac:dyDescent="0.25">
      <c r="A113" s="14">
        <v>7</v>
      </c>
      <c r="B113" s="14"/>
      <c r="C113" s="6" t="s">
        <v>164</v>
      </c>
      <c r="D113" s="4">
        <v>60</v>
      </c>
      <c r="E113" s="16">
        <v>2.74</v>
      </c>
      <c r="F113" s="16">
        <v>0.28999999999999998</v>
      </c>
      <c r="G113" s="16">
        <v>17.5</v>
      </c>
      <c r="H113" s="17">
        <v>85.2</v>
      </c>
      <c r="I113" s="16">
        <v>0.06</v>
      </c>
      <c r="J113" s="16">
        <v>0.01</v>
      </c>
      <c r="K113" s="16">
        <v>0</v>
      </c>
      <c r="L113" s="16">
        <v>10.57</v>
      </c>
      <c r="M113" s="16">
        <v>7.4</v>
      </c>
      <c r="N113" s="16">
        <v>0.59</v>
      </c>
      <c r="O113" s="16">
        <v>49.13</v>
      </c>
    </row>
    <row r="114" spans="1:15" x14ac:dyDescent="0.25">
      <c r="A114" s="139" t="s">
        <v>46</v>
      </c>
      <c r="B114" s="140"/>
      <c r="C114" s="141"/>
      <c r="D114" s="27"/>
      <c r="E114" s="27">
        <f t="shared" ref="E114:O114" si="17">E115+E116+E117+E118+E119+E121</f>
        <v>33.130000000000003</v>
      </c>
      <c r="F114" s="27">
        <f t="shared" si="17"/>
        <v>37.89</v>
      </c>
      <c r="G114" s="27">
        <f t="shared" si="17"/>
        <v>114.04</v>
      </c>
      <c r="H114" s="28">
        <f t="shared" si="17"/>
        <v>996.2</v>
      </c>
      <c r="I114" s="27">
        <f t="shared" si="17"/>
        <v>0.31</v>
      </c>
      <c r="J114" s="27">
        <f t="shared" si="17"/>
        <v>0.35</v>
      </c>
      <c r="K114" s="27">
        <f t="shared" si="17"/>
        <v>21.79</v>
      </c>
      <c r="L114" s="27">
        <f t="shared" si="17"/>
        <v>136.47</v>
      </c>
      <c r="M114" s="27">
        <f t="shared" si="17"/>
        <v>109.74000000000001</v>
      </c>
      <c r="N114" s="27">
        <f t="shared" si="17"/>
        <v>8.0400000000000009</v>
      </c>
      <c r="O114" s="27">
        <f t="shared" si="17"/>
        <v>1658.27</v>
      </c>
    </row>
    <row r="115" spans="1:15" ht="24.75" x14ac:dyDescent="0.25">
      <c r="A115" s="14">
        <v>1</v>
      </c>
      <c r="B115" s="14" t="s">
        <v>194</v>
      </c>
      <c r="C115" s="6" t="s">
        <v>167</v>
      </c>
      <c r="D115" s="4">
        <v>100</v>
      </c>
      <c r="E115" s="16">
        <v>1.1000000000000001</v>
      </c>
      <c r="F115" s="16">
        <v>0.2</v>
      </c>
      <c r="G115" s="16">
        <v>3.8</v>
      </c>
      <c r="H115" s="17">
        <v>85</v>
      </c>
      <c r="I115" s="16">
        <v>0.05</v>
      </c>
      <c r="J115" s="16">
        <v>0.02</v>
      </c>
      <c r="K115" s="16">
        <v>0</v>
      </c>
      <c r="L115" s="16">
        <v>8.49</v>
      </c>
      <c r="M115" s="16">
        <v>8.02</v>
      </c>
      <c r="N115" s="16">
        <v>0.8</v>
      </c>
      <c r="O115" s="16">
        <v>36.04</v>
      </c>
    </row>
    <row r="116" spans="1:15" ht="38.25" customHeight="1" x14ac:dyDescent="0.25">
      <c r="A116" s="14">
        <v>2</v>
      </c>
      <c r="B116" s="14" t="s">
        <v>218</v>
      </c>
      <c r="C116" s="11" t="s">
        <v>78</v>
      </c>
      <c r="D116" s="4" t="s">
        <v>80</v>
      </c>
      <c r="E116" s="16">
        <v>8.33</v>
      </c>
      <c r="F116" s="16">
        <v>7.7</v>
      </c>
      <c r="G116" s="16">
        <v>16.940000000000001</v>
      </c>
      <c r="H116" s="17">
        <v>164</v>
      </c>
      <c r="I116" s="16">
        <v>0.05</v>
      </c>
      <c r="J116" s="16">
        <v>0.05</v>
      </c>
      <c r="K116" s="16">
        <v>0.17</v>
      </c>
      <c r="L116" s="16">
        <v>21.11</v>
      </c>
      <c r="M116" s="16">
        <v>12.64</v>
      </c>
      <c r="N116" s="16">
        <v>1.04</v>
      </c>
      <c r="O116" s="16">
        <v>113.04</v>
      </c>
    </row>
    <row r="117" spans="1:15" ht="24.75" x14ac:dyDescent="0.25">
      <c r="A117" s="14">
        <v>3</v>
      </c>
      <c r="B117" s="14" t="s">
        <v>191</v>
      </c>
      <c r="C117" s="6" t="s">
        <v>181</v>
      </c>
      <c r="D117" s="4">
        <v>100</v>
      </c>
      <c r="E117" s="16">
        <v>15.77</v>
      </c>
      <c r="F117" s="16">
        <v>14.4</v>
      </c>
      <c r="G117" s="16">
        <v>16</v>
      </c>
      <c r="H117" s="17">
        <v>261</v>
      </c>
      <c r="I117" s="16">
        <v>0.01</v>
      </c>
      <c r="J117" s="16">
        <v>0.15</v>
      </c>
      <c r="K117" s="16">
        <v>0</v>
      </c>
      <c r="L117" s="16">
        <v>26.3</v>
      </c>
      <c r="M117" s="16">
        <v>19.899999999999999</v>
      </c>
      <c r="N117" s="16">
        <v>2</v>
      </c>
      <c r="O117" s="16">
        <v>213.4</v>
      </c>
    </row>
    <row r="118" spans="1:15" ht="24.75" x14ac:dyDescent="0.25">
      <c r="A118" s="14">
        <v>4</v>
      </c>
      <c r="B118" s="14" t="s">
        <v>192</v>
      </c>
      <c r="C118" s="6" t="s">
        <v>73</v>
      </c>
      <c r="D118" s="4">
        <v>180</v>
      </c>
      <c r="E118" s="16">
        <v>4.1900000000000004</v>
      </c>
      <c r="F118" s="16">
        <v>15.3</v>
      </c>
      <c r="G118" s="16">
        <v>38.6</v>
      </c>
      <c r="H118" s="17">
        <v>313</v>
      </c>
      <c r="I118" s="16">
        <v>0.04</v>
      </c>
      <c r="J118" s="16">
        <v>0.02</v>
      </c>
      <c r="K118" s="16">
        <v>1.62</v>
      </c>
      <c r="L118" s="16">
        <v>0</v>
      </c>
      <c r="M118" s="16">
        <v>21.78</v>
      </c>
      <c r="N118" s="16">
        <v>0.61</v>
      </c>
      <c r="O118" s="16">
        <v>46.66</v>
      </c>
    </row>
    <row r="119" spans="1:15" x14ac:dyDescent="0.25">
      <c r="A119" s="14">
        <v>5</v>
      </c>
      <c r="B119" s="22"/>
      <c r="C119" s="6" t="s">
        <v>74</v>
      </c>
      <c r="D119" s="4">
        <v>200</v>
      </c>
      <c r="E119" s="16">
        <v>1</v>
      </c>
      <c r="F119" s="16">
        <v>0</v>
      </c>
      <c r="G119" s="16">
        <v>21.2</v>
      </c>
      <c r="H119" s="17">
        <v>88</v>
      </c>
      <c r="I119" s="16">
        <v>0.1</v>
      </c>
      <c r="J119" s="16">
        <v>0.1</v>
      </c>
      <c r="K119" s="16">
        <v>20</v>
      </c>
      <c r="L119" s="16">
        <v>70</v>
      </c>
      <c r="M119" s="16">
        <v>40</v>
      </c>
      <c r="N119" s="16">
        <v>3</v>
      </c>
      <c r="O119" s="19">
        <v>1200</v>
      </c>
    </row>
    <row r="120" spans="1:15" x14ac:dyDescent="0.25">
      <c r="A120" s="14">
        <v>6</v>
      </c>
      <c r="B120" s="22"/>
      <c r="C120" s="6" t="s">
        <v>157</v>
      </c>
      <c r="D120" s="4">
        <v>50</v>
      </c>
      <c r="E120" s="16">
        <v>6.68</v>
      </c>
      <c r="F120" s="16">
        <v>0.7</v>
      </c>
      <c r="G120" s="16">
        <v>42.8</v>
      </c>
      <c r="H120" s="17">
        <v>210</v>
      </c>
      <c r="I120" s="16">
        <v>0.06</v>
      </c>
      <c r="J120" s="16">
        <v>0.01</v>
      </c>
      <c r="K120" s="16">
        <v>0</v>
      </c>
      <c r="L120" s="16">
        <v>10.57</v>
      </c>
      <c r="M120" s="16">
        <v>7.4</v>
      </c>
      <c r="N120" s="16">
        <v>0.59</v>
      </c>
      <c r="O120" s="16">
        <v>49.13</v>
      </c>
    </row>
    <row r="121" spans="1:15" x14ac:dyDescent="0.25">
      <c r="A121" s="14">
        <v>7</v>
      </c>
      <c r="B121" s="14"/>
      <c r="C121" s="6" t="s">
        <v>164</v>
      </c>
      <c r="D121" s="4">
        <v>60</v>
      </c>
      <c r="E121" s="16">
        <v>2.74</v>
      </c>
      <c r="F121" s="16">
        <v>0.28999999999999998</v>
      </c>
      <c r="G121" s="16">
        <v>17.5</v>
      </c>
      <c r="H121" s="17">
        <v>85.2</v>
      </c>
      <c r="I121" s="16">
        <v>0.06</v>
      </c>
      <c r="J121" s="16">
        <v>0.01</v>
      </c>
      <c r="K121" s="16">
        <v>0</v>
      </c>
      <c r="L121" s="16">
        <v>10.57</v>
      </c>
      <c r="M121" s="16">
        <v>7.4</v>
      </c>
      <c r="N121" s="16">
        <v>0.59</v>
      </c>
      <c r="O121" s="16">
        <v>49.13</v>
      </c>
    </row>
    <row r="122" spans="1:15" x14ac:dyDescent="0.25">
      <c r="A122" s="139" t="s">
        <v>48</v>
      </c>
      <c r="B122" s="140"/>
      <c r="C122" s="141"/>
      <c r="D122" s="27"/>
      <c r="E122" s="27">
        <f t="shared" ref="E122:O122" si="18">E123+E124+E125+E126+E127+E129</f>
        <v>32.06</v>
      </c>
      <c r="F122" s="27">
        <f t="shared" si="18"/>
        <v>32.769999999999996</v>
      </c>
      <c r="G122" s="27">
        <f t="shared" si="18"/>
        <v>104.57</v>
      </c>
      <c r="H122" s="28">
        <f t="shared" si="18"/>
        <v>854.07000000000016</v>
      </c>
      <c r="I122" s="27">
        <f t="shared" si="18"/>
        <v>0.34</v>
      </c>
      <c r="J122" s="27">
        <f t="shared" si="18"/>
        <v>0.32700000000000007</v>
      </c>
      <c r="K122" s="27">
        <f t="shared" si="18"/>
        <v>13</v>
      </c>
      <c r="L122" s="27">
        <f t="shared" si="18"/>
        <v>158.37</v>
      </c>
      <c r="M122" s="27">
        <f t="shared" si="18"/>
        <v>122.91000000000001</v>
      </c>
      <c r="N122" s="27">
        <f t="shared" si="18"/>
        <v>6.18</v>
      </c>
      <c r="O122" s="27">
        <f t="shared" si="18"/>
        <v>1110.96</v>
      </c>
    </row>
    <row r="123" spans="1:15" x14ac:dyDescent="0.25">
      <c r="A123" s="14">
        <v>1</v>
      </c>
      <c r="B123" s="14" t="s">
        <v>203</v>
      </c>
      <c r="C123" s="6" t="s">
        <v>204</v>
      </c>
      <c r="D123" s="4">
        <v>100</v>
      </c>
      <c r="E123" s="16">
        <v>1.25</v>
      </c>
      <c r="F123" s="16">
        <v>0.1</v>
      </c>
      <c r="G123" s="16">
        <v>11.9</v>
      </c>
      <c r="H123" s="17">
        <v>51.67</v>
      </c>
      <c r="I123" s="16">
        <v>0.05</v>
      </c>
      <c r="J123" s="16">
        <v>6.7000000000000004E-2</v>
      </c>
      <c r="K123" s="16">
        <v>3.67</v>
      </c>
      <c r="L123" s="16">
        <v>49.07</v>
      </c>
      <c r="M123" s="16">
        <v>36.479999999999997</v>
      </c>
      <c r="N123" s="16">
        <v>0.68</v>
      </c>
      <c r="O123" s="16">
        <v>192.15</v>
      </c>
    </row>
    <row r="124" spans="1:15" ht="36.75" x14ac:dyDescent="0.25">
      <c r="A124" s="14">
        <v>2</v>
      </c>
      <c r="B124" s="14" t="s">
        <v>219</v>
      </c>
      <c r="C124" s="6" t="s">
        <v>103</v>
      </c>
      <c r="D124" s="4" t="s">
        <v>67</v>
      </c>
      <c r="E124" s="16">
        <v>2.2999999999999998</v>
      </c>
      <c r="F124" s="16">
        <v>5.44</v>
      </c>
      <c r="G124" s="16">
        <v>20.39</v>
      </c>
      <c r="H124" s="17">
        <v>131</v>
      </c>
      <c r="I124" s="16">
        <v>0.09</v>
      </c>
      <c r="J124" s="16">
        <v>0.06</v>
      </c>
      <c r="K124" s="16">
        <v>7.41</v>
      </c>
      <c r="L124" s="16">
        <v>33.07</v>
      </c>
      <c r="M124" s="16">
        <v>27.19</v>
      </c>
      <c r="N124" s="16">
        <v>1.0900000000000001</v>
      </c>
      <c r="O124" s="16">
        <v>497.79</v>
      </c>
    </row>
    <row r="125" spans="1:15" ht="24.75" x14ac:dyDescent="0.25">
      <c r="A125" s="14">
        <v>3</v>
      </c>
      <c r="B125" s="14" t="s">
        <v>212</v>
      </c>
      <c r="C125" s="6" t="s">
        <v>139</v>
      </c>
      <c r="D125" s="4">
        <v>100</v>
      </c>
      <c r="E125" s="16">
        <v>20.94</v>
      </c>
      <c r="F125" s="16">
        <v>18.66</v>
      </c>
      <c r="G125" s="16">
        <v>13.86</v>
      </c>
      <c r="H125" s="17">
        <v>330</v>
      </c>
      <c r="I125" s="16">
        <v>0.1</v>
      </c>
      <c r="J125" s="16">
        <v>0.16</v>
      </c>
      <c r="K125" s="16">
        <v>0</v>
      </c>
      <c r="L125" s="16">
        <v>32.06</v>
      </c>
      <c r="M125" s="16">
        <v>25.56</v>
      </c>
      <c r="N125" s="16">
        <v>2.2599999999999998</v>
      </c>
      <c r="O125" s="16">
        <v>237.78</v>
      </c>
    </row>
    <row r="126" spans="1:15" x14ac:dyDescent="0.25">
      <c r="A126" s="14">
        <v>4</v>
      </c>
      <c r="B126" s="14" t="s">
        <v>220</v>
      </c>
      <c r="C126" s="6" t="s">
        <v>79</v>
      </c>
      <c r="D126" s="4">
        <v>180</v>
      </c>
      <c r="E126" s="16">
        <v>4.5</v>
      </c>
      <c r="F126" s="16">
        <v>8.2799999999999994</v>
      </c>
      <c r="G126" s="16">
        <v>19.260000000000002</v>
      </c>
      <c r="H126" s="17">
        <v>169.2</v>
      </c>
      <c r="I126" s="16">
        <v>0.04</v>
      </c>
      <c r="J126" s="16">
        <v>0.02</v>
      </c>
      <c r="K126" s="16">
        <v>1.62</v>
      </c>
      <c r="L126" s="16">
        <v>0</v>
      </c>
      <c r="M126" s="16">
        <v>21.78</v>
      </c>
      <c r="N126" s="16">
        <v>0.61</v>
      </c>
      <c r="O126" s="16">
        <v>46.66</v>
      </c>
    </row>
    <row r="127" spans="1:15" x14ac:dyDescent="0.25">
      <c r="A127" s="14">
        <v>5</v>
      </c>
      <c r="B127" s="14" t="s">
        <v>217</v>
      </c>
      <c r="C127" s="6" t="s">
        <v>29</v>
      </c>
      <c r="D127" s="4">
        <v>200</v>
      </c>
      <c r="E127" s="16">
        <v>0.33</v>
      </c>
      <c r="F127" s="16">
        <v>0</v>
      </c>
      <c r="G127" s="16">
        <v>21.66</v>
      </c>
      <c r="H127" s="17">
        <v>87</v>
      </c>
      <c r="I127" s="16">
        <v>0</v>
      </c>
      <c r="J127" s="16">
        <v>0.01</v>
      </c>
      <c r="K127" s="16">
        <v>0.3</v>
      </c>
      <c r="L127" s="16">
        <v>33.6</v>
      </c>
      <c r="M127" s="16">
        <v>4.5</v>
      </c>
      <c r="N127" s="16">
        <v>0.95</v>
      </c>
      <c r="O127" s="16">
        <v>87.45</v>
      </c>
    </row>
    <row r="128" spans="1:15" x14ac:dyDescent="0.25">
      <c r="A128" s="14">
        <v>6</v>
      </c>
      <c r="B128" s="14"/>
      <c r="C128" s="6" t="s">
        <v>157</v>
      </c>
      <c r="D128" s="4">
        <v>50</v>
      </c>
      <c r="E128" s="16">
        <v>6.68</v>
      </c>
      <c r="F128" s="16">
        <v>0.7</v>
      </c>
      <c r="G128" s="16">
        <v>42.8</v>
      </c>
      <c r="H128" s="17">
        <v>210</v>
      </c>
      <c r="I128" s="16">
        <v>0.06</v>
      </c>
      <c r="J128" s="16">
        <v>0.01</v>
      </c>
      <c r="K128" s="16">
        <v>0</v>
      </c>
      <c r="L128" s="16">
        <v>10.57</v>
      </c>
      <c r="M128" s="16">
        <v>7.4</v>
      </c>
      <c r="N128" s="16">
        <v>0.59</v>
      </c>
      <c r="O128" s="16">
        <v>49.13</v>
      </c>
    </row>
    <row r="129" spans="1:15" x14ac:dyDescent="0.25">
      <c r="A129" s="14">
        <v>7</v>
      </c>
      <c r="B129" s="14"/>
      <c r="C129" s="6" t="s">
        <v>164</v>
      </c>
      <c r="D129" s="4">
        <v>60</v>
      </c>
      <c r="E129" s="16">
        <v>2.74</v>
      </c>
      <c r="F129" s="16">
        <v>0.28999999999999998</v>
      </c>
      <c r="G129" s="16">
        <v>17.5</v>
      </c>
      <c r="H129" s="17">
        <v>85.2</v>
      </c>
      <c r="I129" s="16">
        <v>0.06</v>
      </c>
      <c r="J129" s="16">
        <v>0.01</v>
      </c>
      <c r="K129" s="16">
        <v>0</v>
      </c>
      <c r="L129" s="16">
        <v>10.57</v>
      </c>
      <c r="M129" s="16">
        <v>7.4</v>
      </c>
      <c r="N129" s="16">
        <v>0.59</v>
      </c>
      <c r="O129" s="16">
        <v>49.13</v>
      </c>
    </row>
    <row r="130" spans="1:15" x14ac:dyDescent="0.25">
      <c r="A130" s="139" t="s">
        <v>52</v>
      </c>
      <c r="B130" s="140"/>
      <c r="C130" s="141"/>
      <c r="D130" s="27"/>
      <c r="E130" s="27">
        <f t="shared" ref="E130" si="19">E131+E132+E133+E134+E135+E137</f>
        <v>26.6</v>
      </c>
      <c r="F130" s="27">
        <f t="shared" ref="F130:O130" si="20">F131+F132+F133+F134+F135+F137</f>
        <v>21.04</v>
      </c>
      <c r="G130" s="27">
        <f t="shared" si="20"/>
        <v>111.99000000000001</v>
      </c>
      <c r="H130" s="28">
        <f t="shared" si="20"/>
        <v>788.5</v>
      </c>
      <c r="I130" s="27">
        <f t="shared" si="20"/>
        <v>0.51</v>
      </c>
      <c r="J130" s="27">
        <f t="shared" si="20"/>
        <v>0.38</v>
      </c>
      <c r="K130" s="27">
        <f t="shared" si="20"/>
        <v>37.9</v>
      </c>
      <c r="L130" s="27">
        <f t="shared" si="20"/>
        <v>253.57</v>
      </c>
      <c r="M130" s="27">
        <f t="shared" si="20"/>
        <v>123.85</v>
      </c>
      <c r="N130" s="27">
        <f t="shared" si="20"/>
        <v>6.39</v>
      </c>
      <c r="O130" s="27">
        <f t="shared" si="20"/>
        <v>1809.93</v>
      </c>
    </row>
    <row r="131" spans="1:15" ht="24.75" x14ac:dyDescent="0.25">
      <c r="A131" s="14">
        <v>1</v>
      </c>
      <c r="B131" s="14" t="s">
        <v>207</v>
      </c>
      <c r="C131" s="6" t="s">
        <v>99</v>
      </c>
      <c r="D131" s="4">
        <v>100</v>
      </c>
      <c r="E131" s="16">
        <v>1.55</v>
      </c>
      <c r="F131" s="16">
        <v>5.0999999999999996</v>
      </c>
      <c r="G131" s="16">
        <v>9.4</v>
      </c>
      <c r="H131" s="17">
        <v>88.3</v>
      </c>
      <c r="I131" s="16">
        <v>0.02</v>
      </c>
      <c r="J131" s="16">
        <v>0.03</v>
      </c>
      <c r="K131" s="16">
        <v>25.18</v>
      </c>
      <c r="L131" s="16">
        <v>55.3</v>
      </c>
      <c r="M131" s="16">
        <v>17.149999999999999</v>
      </c>
      <c r="N131" s="16">
        <v>0.65</v>
      </c>
      <c r="O131" s="16">
        <v>166.3</v>
      </c>
    </row>
    <row r="132" spans="1:15" ht="36.75" x14ac:dyDescent="0.25">
      <c r="A132" s="14">
        <v>2</v>
      </c>
      <c r="B132" s="14" t="s">
        <v>205</v>
      </c>
      <c r="C132" s="6" t="s">
        <v>63</v>
      </c>
      <c r="D132" s="4" t="s">
        <v>67</v>
      </c>
      <c r="E132" s="16">
        <v>5.23</v>
      </c>
      <c r="F132" s="16">
        <v>4.16</v>
      </c>
      <c r="G132" s="16">
        <v>21.73</v>
      </c>
      <c r="H132" s="17">
        <v>139</v>
      </c>
      <c r="I132" s="16">
        <v>0.19</v>
      </c>
      <c r="J132" s="16">
        <v>7.0000000000000007E-2</v>
      </c>
      <c r="K132" s="16">
        <v>5.34</v>
      </c>
      <c r="L132" s="16">
        <v>38.79</v>
      </c>
      <c r="M132" s="16">
        <v>34.6</v>
      </c>
      <c r="N132" s="16">
        <v>2.06</v>
      </c>
      <c r="O132" s="16">
        <v>467.58</v>
      </c>
    </row>
    <row r="133" spans="1:15" ht="24.75" x14ac:dyDescent="0.25">
      <c r="A133" s="14">
        <v>3</v>
      </c>
      <c r="B133" s="14" t="s">
        <v>221</v>
      </c>
      <c r="C133" s="6" t="s">
        <v>145</v>
      </c>
      <c r="D133" s="4">
        <v>100</v>
      </c>
      <c r="E133" s="16">
        <v>12.18</v>
      </c>
      <c r="F133" s="16">
        <v>6.54</v>
      </c>
      <c r="G133" s="16">
        <v>12.94</v>
      </c>
      <c r="H133" s="17">
        <v>164</v>
      </c>
      <c r="I133" s="16">
        <v>0.08</v>
      </c>
      <c r="J133" s="16">
        <v>0.12</v>
      </c>
      <c r="K133" s="16">
        <v>0.92</v>
      </c>
      <c r="L133" s="16">
        <v>59.56</v>
      </c>
      <c r="M133" s="16">
        <v>26.54</v>
      </c>
      <c r="N133" s="16">
        <v>0.88</v>
      </c>
      <c r="O133" s="16">
        <v>270.2</v>
      </c>
    </row>
    <row r="134" spans="1:15" ht="24.75" x14ac:dyDescent="0.25">
      <c r="A134" s="14">
        <v>4</v>
      </c>
      <c r="B134" s="14" t="s">
        <v>192</v>
      </c>
      <c r="C134" s="6" t="s">
        <v>136</v>
      </c>
      <c r="D134" s="4">
        <v>180</v>
      </c>
      <c r="E134" s="16">
        <v>3.7</v>
      </c>
      <c r="F134" s="16">
        <v>4.95</v>
      </c>
      <c r="G134" s="16">
        <v>18.82</v>
      </c>
      <c r="H134" s="17">
        <v>186</v>
      </c>
      <c r="I134" s="16">
        <v>0.16</v>
      </c>
      <c r="J134" s="16">
        <v>0.14000000000000001</v>
      </c>
      <c r="K134" s="16">
        <v>6.16</v>
      </c>
      <c r="L134" s="16">
        <v>55.75</v>
      </c>
      <c r="M134" s="16">
        <v>33.659999999999997</v>
      </c>
      <c r="N134" s="16">
        <v>1.26</v>
      </c>
      <c r="O134" s="16">
        <v>769.27</v>
      </c>
    </row>
    <row r="135" spans="1:15" x14ac:dyDescent="0.25">
      <c r="A135" s="14">
        <v>5</v>
      </c>
      <c r="B135" s="14" t="s">
        <v>210</v>
      </c>
      <c r="C135" s="6" t="s">
        <v>97</v>
      </c>
      <c r="D135" s="4">
        <v>200</v>
      </c>
      <c r="E135" s="16">
        <v>1.2</v>
      </c>
      <c r="F135" s="16">
        <v>0</v>
      </c>
      <c r="G135" s="16">
        <v>31.6</v>
      </c>
      <c r="H135" s="17">
        <v>126</v>
      </c>
      <c r="I135" s="16">
        <v>0</v>
      </c>
      <c r="J135" s="16">
        <v>0.01</v>
      </c>
      <c r="K135" s="16">
        <v>0.3</v>
      </c>
      <c r="L135" s="16">
        <v>33.6</v>
      </c>
      <c r="M135" s="16">
        <v>4.5</v>
      </c>
      <c r="N135" s="16">
        <v>0.95</v>
      </c>
      <c r="O135" s="16">
        <v>87.45</v>
      </c>
    </row>
    <row r="136" spans="1:15" x14ac:dyDescent="0.25">
      <c r="A136" s="14">
        <v>6</v>
      </c>
      <c r="B136" s="14"/>
      <c r="C136" s="6" t="s">
        <v>157</v>
      </c>
      <c r="D136" s="4">
        <v>50</v>
      </c>
      <c r="E136" s="16">
        <v>6.68</v>
      </c>
      <c r="F136" s="16">
        <v>0.7</v>
      </c>
      <c r="G136" s="16">
        <v>42.8</v>
      </c>
      <c r="H136" s="17">
        <v>210</v>
      </c>
      <c r="I136" s="16">
        <v>0.06</v>
      </c>
      <c r="J136" s="16">
        <v>0.01</v>
      </c>
      <c r="K136" s="16">
        <v>0</v>
      </c>
      <c r="L136" s="16">
        <v>10.57</v>
      </c>
      <c r="M136" s="16">
        <v>7.4</v>
      </c>
      <c r="N136" s="16">
        <v>0.59</v>
      </c>
      <c r="O136" s="16">
        <v>49.13</v>
      </c>
    </row>
    <row r="137" spans="1:15" x14ac:dyDescent="0.25">
      <c r="A137" s="14">
        <v>7</v>
      </c>
      <c r="B137" s="14"/>
      <c r="C137" s="6" t="s">
        <v>164</v>
      </c>
      <c r="D137" s="4">
        <v>60</v>
      </c>
      <c r="E137" s="16">
        <v>2.74</v>
      </c>
      <c r="F137" s="16">
        <v>0.28999999999999998</v>
      </c>
      <c r="G137" s="16">
        <v>17.5</v>
      </c>
      <c r="H137" s="17">
        <v>85.2</v>
      </c>
      <c r="I137" s="16">
        <v>0.06</v>
      </c>
      <c r="J137" s="16">
        <v>0.01</v>
      </c>
      <c r="K137" s="16">
        <v>0</v>
      </c>
      <c r="L137" s="16">
        <v>10.57</v>
      </c>
      <c r="M137" s="16">
        <v>7.4</v>
      </c>
      <c r="N137" s="16">
        <v>0.59</v>
      </c>
      <c r="O137" s="16">
        <v>49.13</v>
      </c>
    </row>
    <row r="138" spans="1:15" x14ac:dyDescent="0.25">
      <c r="A138" s="139" t="s">
        <v>55</v>
      </c>
      <c r="B138" s="140"/>
      <c r="C138" s="141"/>
      <c r="D138" s="27"/>
      <c r="E138" s="27">
        <f t="shared" ref="E138:O138" si="21">E139+E140+E141+E142+E143+E144</f>
        <v>30.08</v>
      </c>
      <c r="F138" s="27">
        <f t="shared" si="21"/>
        <v>17.399999999999999</v>
      </c>
      <c r="G138" s="27">
        <f t="shared" si="21"/>
        <v>117.25</v>
      </c>
      <c r="H138" s="28">
        <f t="shared" si="21"/>
        <v>825.2</v>
      </c>
      <c r="I138" s="27">
        <f t="shared" si="21"/>
        <v>0.4</v>
      </c>
      <c r="J138" s="27">
        <f t="shared" si="21"/>
        <v>0.38</v>
      </c>
      <c r="K138" s="27">
        <f t="shared" si="21"/>
        <v>35.879999999999995</v>
      </c>
      <c r="L138" s="27">
        <f t="shared" si="21"/>
        <v>191.48999999999998</v>
      </c>
      <c r="M138" s="27">
        <f t="shared" si="21"/>
        <v>117.53000000000002</v>
      </c>
      <c r="N138" s="27">
        <f t="shared" si="21"/>
        <v>6.6899999999999995</v>
      </c>
      <c r="O138" s="27">
        <f t="shared" si="21"/>
        <v>2020.88</v>
      </c>
    </row>
    <row r="139" spans="1:15" ht="24.75" x14ac:dyDescent="0.25">
      <c r="A139" s="14">
        <v>1</v>
      </c>
      <c r="B139" s="14" t="s">
        <v>222</v>
      </c>
      <c r="C139" s="6" t="s">
        <v>176</v>
      </c>
      <c r="D139" s="4">
        <v>55</v>
      </c>
      <c r="E139" s="16">
        <v>2.63</v>
      </c>
      <c r="F139" s="16">
        <v>1.1299999999999999</v>
      </c>
      <c r="G139" s="16">
        <v>1.5</v>
      </c>
      <c r="H139" s="17">
        <v>55</v>
      </c>
      <c r="I139" s="16">
        <v>0.04</v>
      </c>
      <c r="J139" s="16">
        <v>0.04</v>
      </c>
      <c r="K139" s="16">
        <v>5.56</v>
      </c>
      <c r="L139" s="16">
        <v>23</v>
      </c>
      <c r="M139" s="16">
        <v>14</v>
      </c>
      <c r="N139" s="16">
        <v>0.6</v>
      </c>
      <c r="O139" s="16">
        <v>141</v>
      </c>
    </row>
    <row r="140" spans="1:15" ht="60.75" x14ac:dyDescent="0.25">
      <c r="A140" s="14">
        <v>2</v>
      </c>
      <c r="B140" s="14" t="s">
        <v>211</v>
      </c>
      <c r="C140" s="6" t="s">
        <v>138</v>
      </c>
      <c r="D140" s="4" t="s">
        <v>173</v>
      </c>
      <c r="E140" s="16">
        <v>1.93</v>
      </c>
      <c r="F140" s="16">
        <v>5.48</v>
      </c>
      <c r="G140" s="16">
        <v>12.65</v>
      </c>
      <c r="H140" s="17">
        <v>137</v>
      </c>
      <c r="I140" s="16">
        <v>0.04</v>
      </c>
      <c r="J140" s="16">
        <v>0.06</v>
      </c>
      <c r="K140" s="16">
        <v>9.5399999999999991</v>
      </c>
      <c r="L140" s="16">
        <v>47.29</v>
      </c>
      <c r="M140" s="16">
        <v>23.95</v>
      </c>
      <c r="N140" s="16">
        <v>1.17</v>
      </c>
      <c r="O140" s="16">
        <v>334.26</v>
      </c>
    </row>
    <row r="141" spans="1:15" ht="24.75" x14ac:dyDescent="0.25">
      <c r="A141" s="14">
        <v>3</v>
      </c>
      <c r="B141" s="14" t="s">
        <v>209</v>
      </c>
      <c r="C141" s="6" t="s">
        <v>125</v>
      </c>
      <c r="D141" s="4">
        <v>200</v>
      </c>
      <c r="E141" s="16">
        <v>15.1</v>
      </c>
      <c r="F141" s="16">
        <v>9.8000000000000007</v>
      </c>
      <c r="G141" s="16">
        <v>21.6</v>
      </c>
      <c r="H141" s="17">
        <v>250</v>
      </c>
      <c r="I141" s="16">
        <v>0.1</v>
      </c>
      <c r="J141" s="16">
        <v>0.16</v>
      </c>
      <c r="K141" s="16">
        <v>0.78</v>
      </c>
      <c r="L141" s="16">
        <v>30.06</v>
      </c>
      <c r="M141" s="16">
        <v>24.78</v>
      </c>
      <c r="N141" s="16">
        <v>0.74</v>
      </c>
      <c r="O141" s="16">
        <v>247.36</v>
      </c>
    </row>
    <row r="142" spans="1:15" x14ac:dyDescent="0.25">
      <c r="A142" s="14">
        <v>4</v>
      </c>
      <c r="B142" s="14"/>
      <c r="C142" s="6" t="s">
        <v>74</v>
      </c>
      <c r="D142" s="4">
        <v>200</v>
      </c>
      <c r="E142" s="16">
        <v>1</v>
      </c>
      <c r="F142" s="16">
        <v>0</v>
      </c>
      <c r="G142" s="16">
        <v>21.2</v>
      </c>
      <c r="H142" s="17">
        <v>88</v>
      </c>
      <c r="I142" s="16">
        <v>0.1</v>
      </c>
      <c r="J142" s="16">
        <v>0.1</v>
      </c>
      <c r="K142" s="16">
        <v>20</v>
      </c>
      <c r="L142" s="16">
        <v>70</v>
      </c>
      <c r="M142" s="16">
        <v>40</v>
      </c>
      <c r="N142" s="16">
        <v>3</v>
      </c>
      <c r="O142" s="19">
        <v>1200</v>
      </c>
    </row>
    <row r="143" spans="1:15" x14ac:dyDescent="0.25">
      <c r="A143" s="14">
        <v>5</v>
      </c>
      <c r="B143" s="14"/>
      <c r="C143" s="6" t="s">
        <v>157</v>
      </c>
      <c r="D143" s="4">
        <v>50</v>
      </c>
      <c r="E143" s="16">
        <v>6.68</v>
      </c>
      <c r="F143" s="16">
        <v>0.7</v>
      </c>
      <c r="G143" s="16">
        <v>42.8</v>
      </c>
      <c r="H143" s="17">
        <v>210</v>
      </c>
      <c r="I143" s="16">
        <v>0.06</v>
      </c>
      <c r="J143" s="16">
        <v>0.01</v>
      </c>
      <c r="K143" s="16">
        <v>0</v>
      </c>
      <c r="L143" s="16">
        <v>10.57</v>
      </c>
      <c r="M143" s="16">
        <v>7.4</v>
      </c>
      <c r="N143" s="16">
        <v>0.59</v>
      </c>
      <c r="O143" s="16">
        <v>49.13</v>
      </c>
    </row>
    <row r="144" spans="1:15" x14ac:dyDescent="0.25">
      <c r="A144" s="14">
        <v>6</v>
      </c>
      <c r="B144" s="14"/>
      <c r="C144" s="6" t="s">
        <v>164</v>
      </c>
      <c r="D144" s="4">
        <v>60</v>
      </c>
      <c r="E144" s="16">
        <v>2.74</v>
      </c>
      <c r="F144" s="16">
        <v>0.28999999999999998</v>
      </c>
      <c r="G144" s="16">
        <v>17.5</v>
      </c>
      <c r="H144" s="17">
        <v>85.2</v>
      </c>
      <c r="I144" s="16">
        <v>0.06</v>
      </c>
      <c r="J144" s="16">
        <v>0.01</v>
      </c>
      <c r="K144" s="16">
        <v>0</v>
      </c>
      <c r="L144" s="16">
        <v>10.57</v>
      </c>
      <c r="M144" s="16">
        <v>7.4</v>
      </c>
      <c r="N144" s="16">
        <v>0.59</v>
      </c>
      <c r="O144" s="16">
        <v>49.13</v>
      </c>
    </row>
    <row r="145" spans="1:15" x14ac:dyDescent="0.25">
      <c r="A145" s="139" t="s">
        <v>58</v>
      </c>
      <c r="B145" s="140"/>
      <c r="C145" s="141"/>
      <c r="D145" s="27"/>
      <c r="E145" s="27">
        <f t="shared" ref="E145:O145" si="22">E146+E147+E148+E149+E150+E152</f>
        <v>27.64</v>
      </c>
      <c r="F145" s="27">
        <f t="shared" si="22"/>
        <v>84.5</v>
      </c>
      <c r="G145" s="27">
        <f t="shared" si="22"/>
        <v>111.1</v>
      </c>
      <c r="H145" s="28">
        <f t="shared" si="22"/>
        <v>961.2</v>
      </c>
      <c r="I145" s="27">
        <f t="shared" si="22"/>
        <v>0.35</v>
      </c>
      <c r="J145" s="27">
        <f t="shared" si="22"/>
        <v>0.31000000000000005</v>
      </c>
      <c r="K145" s="27">
        <f t="shared" si="22"/>
        <v>29.950000000000003</v>
      </c>
      <c r="L145" s="27">
        <v>132.30000000000001</v>
      </c>
      <c r="M145" s="27">
        <f t="shared" si="22"/>
        <v>112.48</v>
      </c>
      <c r="N145" s="27">
        <f t="shared" si="22"/>
        <v>5.57</v>
      </c>
      <c r="O145" s="27">
        <f t="shared" si="22"/>
        <v>1234.6600000000003</v>
      </c>
    </row>
    <row r="146" spans="1:15" x14ac:dyDescent="0.25">
      <c r="A146" s="14">
        <v>1</v>
      </c>
      <c r="B146" s="14" t="s">
        <v>223</v>
      </c>
      <c r="C146" s="6" t="s">
        <v>179</v>
      </c>
      <c r="D146" s="4">
        <v>100</v>
      </c>
      <c r="E146" s="16">
        <v>1.4</v>
      </c>
      <c r="F146" s="16">
        <v>10.01</v>
      </c>
      <c r="G146" s="16">
        <v>6.8</v>
      </c>
      <c r="H146" s="17">
        <v>124</v>
      </c>
      <c r="I146" s="16">
        <v>0.04</v>
      </c>
      <c r="J146" s="16">
        <v>0.04</v>
      </c>
      <c r="K146" s="16">
        <v>16.2</v>
      </c>
      <c r="L146" s="16">
        <v>23</v>
      </c>
      <c r="M146" s="16">
        <v>14</v>
      </c>
      <c r="N146" s="16">
        <v>0.6</v>
      </c>
      <c r="O146" s="16">
        <v>141</v>
      </c>
    </row>
    <row r="147" spans="1:15" ht="39.75" customHeight="1" x14ac:dyDescent="0.25">
      <c r="A147" s="14">
        <v>2</v>
      </c>
      <c r="B147" s="14" t="s">
        <v>214</v>
      </c>
      <c r="C147" s="6" t="s">
        <v>76</v>
      </c>
      <c r="D147" s="4" t="s">
        <v>67</v>
      </c>
      <c r="E147" s="16">
        <v>7.48</v>
      </c>
      <c r="F147" s="16">
        <v>49.5</v>
      </c>
      <c r="G147" s="16">
        <v>16.239999999999998</v>
      </c>
      <c r="H147" s="17">
        <v>187</v>
      </c>
      <c r="I147" s="16">
        <v>0.16</v>
      </c>
      <c r="J147" s="16">
        <v>0.18</v>
      </c>
      <c r="K147" s="16">
        <v>11.83</v>
      </c>
      <c r="L147" s="16">
        <v>39.49</v>
      </c>
      <c r="M147" s="16">
        <v>46.74</v>
      </c>
      <c r="N147" s="16">
        <v>1.75</v>
      </c>
      <c r="O147" s="16">
        <v>764.62</v>
      </c>
    </row>
    <row r="148" spans="1:15" ht="24.75" x14ac:dyDescent="0.25">
      <c r="A148" s="14">
        <v>3</v>
      </c>
      <c r="B148" s="14" t="s">
        <v>224</v>
      </c>
      <c r="C148" s="6" t="s">
        <v>82</v>
      </c>
      <c r="D148" s="4">
        <v>70</v>
      </c>
      <c r="E148" s="16">
        <v>11.5</v>
      </c>
      <c r="F148" s="16">
        <v>9.4</v>
      </c>
      <c r="G148" s="16">
        <v>10.3</v>
      </c>
      <c r="H148" s="17">
        <v>165</v>
      </c>
      <c r="I148" s="16">
        <v>0.05</v>
      </c>
      <c r="J148" s="16">
        <v>0.05</v>
      </c>
      <c r="K148" s="16">
        <v>0</v>
      </c>
      <c r="L148" s="16">
        <v>19.23</v>
      </c>
      <c r="M148" s="16">
        <v>18.059999999999999</v>
      </c>
      <c r="N148" s="16">
        <v>1.07</v>
      </c>
      <c r="O148" s="16">
        <v>145.80000000000001</v>
      </c>
    </row>
    <row r="149" spans="1:15" ht="24.75" x14ac:dyDescent="0.25">
      <c r="A149" s="14">
        <v>4</v>
      </c>
      <c r="B149" s="14" t="s">
        <v>225</v>
      </c>
      <c r="C149" s="6" t="s">
        <v>73</v>
      </c>
      <c r="D149" s="4">
        <v>180</v>
      </c>
      <c r="E149" s="16">
        <v>4.1900000000000004</v>
      </c>
      <c r="F149" s="16">
        <v>15.3</v>
      </c>
      <c r="G149" s="16">
        <v>38.6</v>
      </c>
      <c r="H149" s="17">
        <v>313</v>
      </c>
      <c r="I149" s="16">
        <v>0.04</v>
      </c>
      <c r="J149" s="16">
        <v>0.02</v>
      </c>
      <c r="K149" s="16">
        <v>1.62</v>
      </c>
      <c r="L149" s="16">
        <v>0</v>
      </c>
      <c r="M149" s="16">
        <v>21.78</v>
      </c>
      <c r="N149" s="16">
        <v>0.61</v>
      </c>
      <c r="O149" s="16">
        <v>46.66</v>
      </c>
    </row>
    <row r="150" spans="1:15" x14ac:dyDescent="0.25">
      <c r="A150" s="14">
        <v>5</v>
      </c>
      <c r="B150" s="14" t="s">
        <v>217</v>
      </c>
      <c r="C150" s="6" t="s">
        <v>29</v>
      </c>
      <c r="D150" s="4">
        <v>200</v>
      </c>
      <c r="E150" s="16">
        <v>0.33</v>
      </c>
      <c r="F150" s="16">
        <v>0</v>
      </c>
      <c r="G150" s="16">
        <v>21.66</v>
      </c>
      <c r="H150" s="17">
        <v>87</v>
      </c>
      <c r="I150" s="16">
        <v>0</v>
      </c>
      <c r="J150" s="16">
        <v>0.01</v>
      </c>
      <c r="K150" s="16">
        <v>0.3</v>
      </c>
      <c r="L150" s="16">
        <v>33.6</v>
      </c>
      <c r="M150" s="16">
        <v>4.5</v>
      </c>
      <c r="N150" s="16">
        <v>0.95</v>
      </c>
      <c r="O150" s="16">
        <v>87.45</v>
      </c>
    </row>
    <row r="151" spans="1:15" x14ac:dyDescent="0.25">
      <c r="A151" s="14">
        <v>6</v>
      </c>
      <c r="B151" s="14"/>
      <c r="C151" s="6" t="s">
        <v>157</v>
      </c>
      <c r="D151" s="4">
        <v>50</v>
      </c>
      <c r="E151" s="16">
        <v>6.68</v>
      </c>
      <c r="F151" s="16">
        <v>0.7</v>
      </c>
      <c r="G151" s="16">
        <v>42.8</v>
      </c>
      <c r="H151" s="17">
        <v>210</v>
      </c>
      <c r="I151" s="16">
        <v>0.06</v>
      </c>
      <c r="J151" s="16">
        <v>0.01</v>
      </c>
      <c r="K151" s="16">
        <v>0</v>
      </c>
      <c r="L151" s="16">
        <v>10.57</v>
      </c>
      <c r="M151" s="16">
        <v>7.4</v>
      </c>
      <c r="N151" s="16">
        <v>0.59</v>
      </c>
      <c r="O151" s="16">
        <v>49.13</v>
      </c>
    </row>
    <row r="152" spans="1:15" x14ac:dyDescent="0.25">
      <c r="A152" s="14">
        <v>7</v>
      </c>
      <c r="B152" s="14"/>
      <c r="C152" s="6" t="s">
        <v>164</v>
      </c>
      <c r="D152" s="4">
        <v>60</v>
      </c>
      <c r="E152" s="16">
        <v>2.74</v>
      </c>
      <c r="F152" s="16">
        <v>0.28999999999999998</v>
      </c>
      <c r="G152" s="16">
        <v>17.5</v>
      </c>
      <c r="H152" s="17">
        <v>85.2</v>
      </c>
      <c r="I152" s="16">
        <v>0.06</v>
      </c>
      <c r="J152" s="16">
        <v>0.01</v>
      </c>
      <c r="K152" s="16">
        <v>0</v>
      </c>
      <c r="L152" s="16">
        <v>10.57</v>
      </c>
      <c r="M152" s="16">
        <v>7.4</v>
      </c>
      <c r="N152" s="16">
        <v>0.59</v>
      </c>
      <c r="O152" s="16">
        <v>49.13</v>
      </c>
    </row>
    <row r="153" spans="1:15" ht="9.75" customHeight="1" x14ac:dyDescent="0.25">
      <c r="A153" s="22"/>
      <c r="B153" s="22"/>
      <c r="C153" s="13"/>
      <c r="D153" s="12"/>
      <c r="E153" s="32"/>
      <c r="F153" s="32"/>
      <c r="G153" s="32"/>
      <c r="H153" s="33"/>
      <c r="I153" s="32"/>
      <c r="J153" s="32"/>
      <c r="K153" s="32"/>
      <c r="L153" s="32"/>
      <c r="M153" s="32"/>
      <c r="N153" s="32"/>
      <c r="O153" s="32"/>
    </row>
    <row r="154" spans="1:15" ht="15" customHeight="1" x14ac:dyDescent="0.25">
      <c r="A154" s="138" t="s">
        <v>91</v>
      </c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</row>
    <row r="155" spans="1:15" x14ac:dyDescent="0.25">
      <c r="A155" s="116" t="s">
        <v>1</v>
      </c>
      <c r="B155" s="54"/>
      <c r="C155" s="116" t="s">
        <v>2</v>
      </c>
      <c r="D155" s="137" t="s">
        <v>15</v>
      </c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</row>
    <row r="156" spans="1:15" ht="44.25" customHeight="1" x14ac:dyDescent="0.25">
      <c r="A156" s="116"/>
      <c r="B156" s="54"/>
      <c r="C156" s="116"/>
      <c r="D156" s="31" t="s">
        <v>3</v>
      </c>
      <c r="E156" s="31" t="s">
        <v>4</v>
      </c>
      <c r="F156" s="31" t="s">
        <v>5</v>
      </c>
      <c r="G156" s="31" t="s">
        <v>6</v>
      </c>
      <c r="H156" s="31" t="s">
        <v>7</v>
      </c>
      <c r="I156" s="31" t="s">
        <v>8</v>
      </c>
      <c r="J156" s="31" t="s">
        <v>9</v>
      </c>
      <c r="K156" s="31" t="s">
        <v>10</v>
      </c>
      <c r="L156" s="31" t="s">
        <v>11</v>
      </c>
      <c r="M156" s="31" t="s">
        <v>12</v>
      </c>
      <c r="N156" s="31" t="s">
        <v>13</v>
      </c>
      <c r="O156" s="31" t="s">
        <v>88</v>
      </c>
    </row>
    <row r="157" spans="1:15" x14ac:dyDescent="0.25">
      <c r="A157" s="136" t="s">
        <v>92</v>
      </c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</row>
    <row r="158" spans="1:15" x14ac:dyDescent="0.25">
      <c r="A158" s="133" t="s">
        <v>95</v>
      </c>
      <c r="B158" s="134"/>
      <c r="C158" s="135"/>
      <c r="D158" s="26"/>
      <c r="E158" s="26">
        <f t="shared" ref="E158:O158" si="23">E5+E12+E18+E25+E32+E39+E46+E53+E60+E67</f>
        <v>266.61000000000007</v>
      </c>
      <c r="F158" s="26">
        <f t="shared" si="23"/>
        <v>199.15</v>
      </c>
      <c r="G158" s="26">
        <f t="shared" si="23"/>
        <v>860.31399999999996</v>
      </c>
      <c r="H158" s="34">
        <f t="shared" si="23"/>
        <v>7560.13</v>
      </c>
      <c r="I158" s="26">
        <f t="shared" si="23"/>
        <v>5.8250000000000002</v>
      </c>
      <c r="J158" s="26">
        <f t="shared" si="23"/>
        <v>4.6930000000000005</v>
      </c>
      <c r="K158" s="26">
        <f t="shared" si="23"/>
        <v>127.86</v>
      </c>
      <c r="L158" s="26">
        <f t="shared" si="23"/>
        <v>1827.17</v>
      </c>
      <c r="M158" s="26">
        <f t="shared" si="23"/>
        <v>669.81999999999994</v>
      </c>
      <c r="N158" s="26">
        <f t="shared" si="23"/>
        <v>39.975000000000001</v>
      </c>
      <c r="O158" s="26">
        <f t="shared" si="23"/>
        <v>5593.9699999999993</v>
      </c>
    </row>
    <row r="159" spans="1:15" x14ac:dyDescent="0.25">
      <c r="A159" s="136" t="s">
        <v>93</v>
      </c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</row>
    <row r="160" spans="1:15" x14ac:dyDescent="0.25">
      <c r="A160" s="133" t="s">
        <v>95</v>
      </c>
      <c r="B160" s="134"/>
      <c r="C160" s="135"/>
      <c r="D160" s="26"/>
      <c r="E160" s="26">
        <f t="shared" ref="E160:O160" si="24">E75+E83+E90+E98+E106+E114+E122+E130+E138+E145</f>
        <v>305.21999999999997</v>
      </c>
      <c r="F160" s="26">
        <f t="shared" si="24"/>
        <v>361.37</v>
      </c>
      <c r="G160" s="26">
        <f t="shared" si="24"/>
        <v>1067.71</v>
      </c>
      <c r="H160" s="34">
        <f t="shared" si="24"/>
        <v>8615.52</v>
      </c>
      <c r="I160" s="26">
        <f t="shared" si="24"/>
        <v>3.9749999999999996</v>
      </c>
      <c r="J160" s="26">
        <f t="shared" si="24"/>
        <v>3.8239999999999998</v>
      </c>
      <c r="K160" s="26">
        <f t="shared" si="24"/>
        <v>293.40999999999997</v>
      </c>
      <c r="L160" s="26">
        <f t="shared" si="24"/>
        <v>1996.4599999999998</v>
      </c>
      <c r="M160" s="26">
        <f t="shared" si="24"/>
        <v>1343.19</v>
      </c>
      <c r="N160" s="26">
        <f t="shared" si="24"/>
        <v>69.97</v>
      </c>
      <c r="O160" s="26">
        <f t="shared" si="24"/>
        <v>16568.850000000002</v>
      </c>
    </row>
    <row r="161" spans="1:15" x14ac:dyDescent="0.25">
      <c r="A161" s="136" t="s">
        <v>94</v>
      </c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</row>
    <row r="162" spans="1:15" x14ac:dyDescent="0.25">
      <c r="A162" s="133" t="s">
        <v>95</v>
      </c>
      <c r="B162" s="134"/>
      <c r="C162" s="135"/>
      <c r="D162" s="26"/>
      <c r="E162" s="26">
        <f t="shared" ref="E162:O162" si="25">E158+E160</f>
        <v>571.83000000000004</v>
      </c>
      <c r="F162" s="26">
        <f t="shared" si="25"/>
        <v>560.52</v>
      </c>
      <c r="G162" s="26">
        <f t="shared" si="25"/>
        <v>1928.0239999999999</v>
      </c>
      <c r="H162" s="34">
        <f t="shared" si="25"/>
        <v>16175.650000000001</v>
      </c>
      <c r="I162" s="26">
        <f t="shared" si="25"/>
        <v>9.8000000000000007</v>
      </c>
      <c r="J162" s="26">
        <f t="shared" si="25"/>
        <v>8.5169999999999995</v>
      </c>
      <c r="K162" s="26">
        <f t="shared" si="25"/>
        <v>421.27</v>
      </c>
      <c r="L162" s="26">
        <f t="shared" si="25"/>
        <v>3823.63</v>
      </c>
      <c r="M162" s="26">
        <f t="shared" si="25"/>
        <v>2013.01</v>
      </c>
      <c r="N162" s="26">
        <f t="shared" si="25"/>
        <v>109.94499999999999</v>
      </c>
      <c r="O162" s="26">
        <f t="shared" si="25"/>
        <v>22162.82</v>
      </c>
    </row>
    <row r="163" spans="1:15" s="1" customFormat="1" ht="19.5" customHeight="1" x14ac:dyDescent="0.25">
      <c r="A163" s="63"/>
      <c r="B163" s="63"/>
      <c r="C163" s="60" t="s">
        <v>253</v>
      </c>
      <c r="D163" s="67"/>
      <c r="E163" s="123"/>
      <c r="F163" s="123"/>
      <c r="G163" s="123"/>
      <c r="H163" s="121" t="s">
        <v>271</v>
      </c>
      <c r="I163" s="121"/>
      <c r="J163" s="121"/>
      <c r="K163" s="121"/>
      <c r="L163" s="122"/>
      <c r="M163" s="74"/>
      <c r="N163" s="74"/>
      <c r="O163" s="75"/>
    </row>
    <row r="164" spans="1:15" x14ac:dyDescent="0.25">
      <c r="A164" s="63"/>
      <c r="B164" s="22"/>
      <c r="C164" s="13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144.75" x14ac:dyDescent="0.25">
      <c r="A165" s="22"/>
      <c r="B165" s="22"/>
      <c r="C165" s="13" t="s">
        <v>242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x14ac:dyDescent="0.25">
      <c r="A166" s="22"/>
      <c r="B166" s="22"/>
      <c r="D166" s="12" t="s">
        <v>241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x14ac:dyDescent="0.25">
      <c r="A167" s="22"/>
      <c r="B167" s="2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x14ac:dyDescent="0.25">
      <c r="A168" s="22"/>
      <c r="B168" s="22"/>
      <c r="C168" s="13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x14ac:dyDescent="0.25">
      <c r="A169" s="22"/>
      <c r="B169" s="22"/>
      <c r="C169" s="13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x14ac:dyDescent="0.25">
      <c r="A170" s="22"/>
      <c r="B170" s="22"/>
      <c r="C170" s="13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x14ac:dyDescent="0.25">
      <c r="A171" s="22"/>
      <c r="B171" s="22"/>
      <c r="C171" s="13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x14ac:dyDescent="0.25">
      <c r="A172" s="22"/>
      <c r="B172" s="22"/>
      <c r="C172" s="13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x14ac:dyDescent="0.25">
      <c r="A173" s="22"/>
      <c r="B173" s="22"/>
      <c r="C173" s="13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x14ac:dyDescent="0.25">
      <c r="A174" s="22"/>
      <c r="B174" s="22"/>
      <c r="C174" s="13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x14ac:dyDescent="0.25">
      <c r="A175" s="22"/>
      <c r="B175" s="22"/>
      <c r="C175" s="13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x14ac:dyDescent="0.25">
      <c r="A176" s="22"/>
      <c r="B176" s="22"/>
      <c r="C176" s="13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x14ac:dyDescent="0.25">
      <c r="A177" s="22"/>
      <c r="B177" s="22"/>
      <c r="C177" s="13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x14ac:dyDescent="0.25">
      <c r="A178" s="22"/>
      <c r="B178" s="22"/>
      <c r="C178" s="13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x14ac:dyDescent="0.25">
      <c r="A179" s="22"/>
      <c r="B179" s="22"/>
      <c r="C179" s="13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x14ac:dyDescent="0.25">
      <c r="A180" s="22"/>
      <c r="B180" s="22"/>
      <c r="C180" s="13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x14ac:dyDescent="0.25">
      <c r="A181" s="22"/>
      <c r="B181" s="22"/>
      <c r="C181" s="13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x14ac:dyDescent="0.25">
      <c r="A182" s="22"/>
      <c r="B182" s="22"/>
      <c r="C182" s="13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x14ac:dyDescent="0.25">
      <c r="A183" s="22"/>
      <c r="B183" s="22"/>
      <c r="C183" s="13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x14ac:dyDescent="0.25">
      <c r="A184" s="22"/>
      <c r="B184" s="22"/>
      <c r="C184" s="13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x14ac:dyDescent="0.25">
      <c r="A185" s="22"/>
      <c r="B185" s="22"/>
      <c r="C185" s="13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x14ac:dyDescent="0.25">
      <c r="A186" s="22"/>
      <c r="B186" s="22"/>
      <c r="C186" s="13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x14ac:dyDescent="0.25">
      <c r="A187" s="22"/>
      <c r="B187" s="22"/>
      <c r="C187" s="13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x14ac:dyDescent="0.25">
      <c r="A188" s="22"/>
      <c r="B188" s="22"/>
      <c r="C188" s="13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x14ac:dyDescent="0.25">
      <c r="A189" s="22"/>
      <c r="B189" s="22"/>
      <c r="C189" s="13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x14ac:dyDescent="0.25">
      <c r="A190" s="22"/>
      <c r="B190" s="22"/>
      <c r="C190" s="13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x14ac:dyDescent="0.25">
      <c r="A191" s="22"/>
      <c r="B191" s="22"/>
      <c r="C191" s="13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x14ac:dyDescent="0.25">
      <c r="A192" s="22"/>
      <c r="B192" s="22"/>
      <c r="C192" s="13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x14ac:dyDescent="0.25">
      <c r="A193" s="22"/>
      <c r="B193" s="22"/>
      <c r="C193" s="13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x14ac:dyDescent="0.25">
      <c r="A194" s="22"/>
      <c r="B194" s="22"/>
      <c r="C194" s="13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x14ac:dyDescent="0.25">
      <c r="A195" s="22"/>
      <c r="B195" s="22"/>
      <c r="C195" s="13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x14ac:dyDescent="0.25">
      <c r="A196" s="22"/>
      <c r="B196" s="22"/>
      <c r="C196" s="13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x14ac:dyDescent="0.25">
      <c r="A197" s="22"/>
      <c r="B197" s="22"/>
      <c r="C197" s="13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x14ac:dyDescent="0.25">
      <c r="A198" s="22"/>
      <c r="B198" s="22"/>
      <c r="C198" s="13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x14ac:dyDescent="0.25">
      <c r="A199" s="22"/>
      <c r="B199" s="22"/>
      <c r="C199" s="13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x14ac:dyDescent="0.25">
      <c r="A200" s="22"/>
      <c r="B200" s="22"/>
      <c r="C200" s="13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x14ac:dyDescent="0.25">
      <c r="A201" s="22"/>
      <c r="B201" s="22"/>
      <c r="C201" s="13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x14ac:dyDescent="0.25">
      <c r="A202" s="22"/>
      <c r="B202" s="22"/>
      <c r="C202" s="13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x14ac:dyDescent="0.25">
      <c r="A203" s="22"/>
      <c r="B203" s="22"/>
      <c r="C203" s="13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x14ac:dyDescent="0.25">
      <c r="A204" s="22"/>
      <c r="B204" s="22"/>
      <c r="C204" s="13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x14ac:dyDescent="0.25">
      <c r="A205" s="22"/>
      <c r="B205" s="22"/>
      <c r="C205" s="13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x14ac:dyDescent="0.25">
      <c r="A206" s="22"/>
      <c r="B206" s="22"/>
      <c r="C206" s="13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x14ac:dyDescent="0.25">
      <c r="A207" s="22"/>
      <c r="B207" s="22"/>
      <c r="C207" s="13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x14ac:dyDescent="0.25">
      <c r="A208" s="22"/>
      <c r="B208" s="22"/>
      <c r="C208" s="13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x14ac:dyDescent="0.25">
      <c r="A209" s="22"/>
      <c r="B209" s="22"/>
      <c r="C209" s="13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x14ac:dyDescent="0.25">
      <c r="A210" s="22"/>
      <c r="B210" s="22"/>
      <c r="C210" s="13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x14ac:dyDescent="0.25">
      <c r="A211" s="22"/>
      <c r="B211" s="22"/>
      <c r="C211" s="13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x14ac:dyDescent="0.25">
      <c r="A212" s="22"/>
      <c r="B212" s="22"/>
      <c r="C212" s="13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x14ac:dyDescent="0.25">
      <c r="A213" s="22"/>
      <c r="B213" s="22"/>
      <c r="C213" s="13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x14ac:dyDescent="0.25">
      <c r="A214" s="22"/>
      <c r="B214" s="22"/>
      <c r="C214" s="13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x14ac:dyDescent="0.25">
      <c r="A215" s="22"/>
      <c r="B215" s="22"/>
      <c r="C215" s="13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x14ac:dyDescent="0.25">
      <c r="A216" s="22"/>
      <c r="B216" s="22"/>
      <c r="C216" s="13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x14ac:dyDescent="0.25">
      <c r="A217" s="22"/>
      <c r="B217" s="22"/>
      <c r="C217" s="13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x14ac:dyDescent="0.25">
      <c r="A218" s="22"/>
      <c r="B218" s="22"/>
      <c r="C218" s="13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x14ac:dyDescent="0.25">
      <c r="A219" s="22"/>
      <c r="B219" s="22"/>
      <c r="C219" s="13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x14ac:dyDescent="0.25">
      <c r="A220" s="22"/>
      <c r="B220" s="22"/>
      <c r="C220" s="13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x14ac:dyDescent="0.25">
      <c r="A221" s="22"/>
      <c r="B221" s="22"/>
      <c r="C221" s="13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x14ac:dyDescent="0.25">
      <c r="A222" s="22"/>
      <c r="B222" s="22"/>
      <c r="C222" s="13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x14ac:dyDescent="0.25">
      <c r="A223" s="22"/>
      <c r="B223" s="22"/>
      <c r="C223" s="13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x14ac:dyDescent="0.25">
      <c r="A224" s="22"/>
      <c r="B224" s="22"/>
      <c r="C224" s="13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x14ac:dyDescent="0.25">
      <c r="A225" s="22"/>
      <c r="B225" s="22"/>
      <c r="C225" s="13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x14ac:dyDescent="0.25">
      <c r="A226" s="22"/>
      <c r="B226" s="22"/>
      <c r="C226" s="13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x14ac:dyDescent="0.25">
      <c r="A227" s="22"/>
      <c r="B227" s="22"/>
      <c r="C227" s="13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x14ac:dyDescent="0.25">
      <c r="A228" s="22"/>
      <c r="B228" s="22"/>
      <c r="C228" s="13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x14ac:dyDescent="0.25">
      <c r="A229" s="22"/>
      <c r="B229" s="22"/>
      <c r="C229" s="13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x14ac:dyDescent="0.25">
      <c r="A230" s="22"/>
      <c r="B230" s="22"/>
      <c r="C230" s="13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x14ac:dyDescent="0.25">
      <c r="A231" s="22"/>
      <c r="B231" s="22"/>
      <c r="C231" s="13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x14ac:dyDescent="0.25">
      <c r="A232" s="22"/>
      <c r="B232" s="22"/>
      <c r="C232" s="13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x14ac:dyDescent="0.25">
      <c r="A233" s="22"/>
      <c r="B233" s="22"/>
      <c r="C233" s="13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x14ac:dyDescent="0.25">
      <c r="A234" s="22"/>
      <c r="B234" s="22"/>
      <c r="C234" s="13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x14ac:dyDescent="0.25">
      <c r="A235" s="22"/>
      <c r="B235" s="22"/>
      <c r="C235" s="13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x14ac:dyDescent="0.25">
      <c r="A236" s="22"/>
      <c r="B236" s="22"/>
      <c r="C236" s="13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x14ac:dyDescent="0.25">
      <c r="A237" s="22"/>
      <c r="B237" s="22"/>
      <c r="C237" s="13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x14ac:dyDescent="0.25">
      <c r="A238" s="22"/>
      <c r="B238" s="22"/>
      <c r="C238" s="13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x14ac:dyDescent="0.25">
      <c r="A239" s="22"/>
      <c r="B239" s="22"/>
      <c r="C239" s="13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x14ac:dyDescent="0.25">
      <c r="A240" s="22"/>
      <c r="B240" s="22"/>
      <c r="C240" s="13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x14ac:dyDescent="0.25">
      <c r="A241" s="22"/>
      <c r="B241" s="22"/>
      <c r="C241" s="13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x14ac:dyDescent="0.25">
      <c r="A242" s="22"/>
      <c r="B242" s="22"/>
      <c r="C242" s="13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x14ac:dyDescent="0.25">
      <c r="A243" s="22"/>
      <c r="B243" s="22"/>
      <c r="C243" s="13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x14ac:dyDescent="0.25">
      <c r="A244" s="22"/>
      <c r="B244" s="22"/>
      <c r="C244" s="13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x14ac:dyDescent="0.25">
      <c r="A245" s="22"/>
      <c r="B245" s="22"/>
      <c r="C245" s="13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x14ac:dyDescent="0.25">
      <c r="A246" s="22"/>
      <c r="B246" s="22"/>
      <c r="C246" s="13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x14ac:dyDescent="0.25">
      <c r="A247" s="22"/>
      <c r="B247" s="22"/>
      <c r="C247" s="13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x14ac:dyDescent="0.25">
      <c r="A248" s="22"/>
      <c r="B248" s="22"/>
      <c r="C248" s="13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x14ac:dyDescent="0.25">
      <c r="A249" s="22"/>
      <c r="B249" s="22"/>
      <c r="C249" s="13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x14ac:dyDescent="0.25">
      <c r="A250" s="22"/>
      <c r="B250" s="22"/>
      <c r="C250" s="13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x14ac:dyDescent="0.25">
      <c r="A251" s="22"/>
      <c r="B251" s="22"/>
      <c r="C251" s="13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x14ac:dyDescent="0.25">
      <c r="A252" s="22"/>
      <c r="B252" s="22"/>
      <c r="C252" s="13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x14ac:dyDescent="0.25">
      <c r="A253" s="22"/>
      <c r="B253" s="22"/>
      <c r="C253" s="13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x14ac:dyDescent="0.25">
      <c r="A254" s="22"/>
      <c r="B254" s="22"/>
      <c r="C254" s="13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x14ac:dyDescent="0.25">
      <c r="A255" s="22"/>
      <c r="B255" s="22"/>
      <c r="C255" s="13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x14ac:dyDescent="0.25">
      <c r="A256" s="22"/>
      <c r="B256" s="22"/>
      <c r="C256" s="13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x14ac:dyDescent="0.25">
      <c r="A257" s="22"/>
      <c r="B257" s="22"/>
      <c r="C257" s="13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x14ac:dyDescent="0.25">
      <c r="A258" s="22"/>
      <c r="B258" s="22"/>
      <c r="C258" s="13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x14ac:dyDescent="0.25">
      <c r="A259" s="22"/>
      <c r="B259" s="22"/>
      <c r="C259" s="13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x14ac:dyDescent="0.25">
      <c r="A260" s="22"/>
      <c r="B260" s="22"/>
      <c r="C260" s="13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x14ac:dyDescent="0.25">
      <c r="A261" s="22"/>
      <c r="B261" s="22"/>
      <c r="C261" s="13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x14ac:dyDescent="0.25">
      <c r="A262" s="22"/>
      <c r="B262" s="22"/>
      <c r="C262" s="13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x14ac:dyDescent="0.25">
      <c r="A263" s="22"/>
      <c r="B263" s="22"/>
      <c r="C263" s="13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x14ac:dyDescent="0.25">
      <c r="A264" s="22"/>
      <c r="B264" s="22"/>
      <c r="C264" s="13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x14ac:dyDescent="0.25">
      <c r="A265" s="22"/>
      <c r="B265" s="22"/>
      <c r="C265" s="13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x14ac:dyDescent="0.25">
      <c r="A266" s="22"/>
      <c r="B266" s="22"/>
      <c r="C266" s="13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x14ac:dyDescent="0.25">
      <c r="A267" s="22"/>
      <c r="B267" s="22"/>
      <c r="C267" s="13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x14ac:dyDescent="0.25">
      <c r="A268" s="22"/>
      <c r="B268" s="22"/>
      <c r="C268" s="13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x14ac:dyDescent="0.25">
      <c r="A269" s="22"/>
      <c r="B269" s="22"/>
      <c r="C269" s="13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x14ac:dyDescent="0.25">
      <c r="A270" s="22"/>
      <c r="B270" s="22"/>
      <c r="C270" s="13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x14ac:dyDescent="0.25">
      <c r="A271" s="22"/>
      <c r="B271" s="22"/>
      <c r="C271" s="13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x14ac:dyDescent="0.25">
      <c r="A272" s="22"/>
      <c r="B272" s="22"/>
      <c r="C272" s="13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x14ac:dyDescent="0.25">
      <c r="A273" s="22"/>
      <c r="B273" s="22"/>
      <c r="C273" s="13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x14ac:dyDescent="0.25">
      <c r="A274" s="22"/>
      <c r="B274" s="22"/>
      <c r="C274" s="13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x14ac:dyDescent="0.25">
      <c r="A275" s="22"/>
      <c r="B275" s="22"/>
      <c r="C275" s="13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x14ac:dyDescent="0.25">
      <c r="A276" s="22"/>
      <c r="B276" s="22"/>
      <c r="C276" s="13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x14ac:dyDescent="0.25">
      <c r="A277" s="22"/>
      <c r="B277" s="22"/>
      <c r="C277" s="13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x14ac:dyDescent="0.25">
      <c r="A278" s="22"/>
      <c r="B278" s="22"/>
      <c r="C278" s="13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x14ac:dyDescent="0.25">
      <c r="A279" s="22"/>
      <c r="B279" s="22"/>
      <c r="C279" s="13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x14ac:dyDescent="0.25">
      <c r="A280" s="22"/>
      <c r="B280" s="22"/>
      <c r="C280" s="13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x14ac:dyDescent="0.25">
      <c r="A281" s="22"/>
      <c r="B281" s="22"/>
      <c r="C281" s="13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x14ac:dyDescent="0.25">
      <c r="A282" s="22"/>
      <c r="B282" s="22"/>
      <c r="C282" s="13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x14ac:dyDescent="0.25">
      <c r="A283" s="22"/>
      <c r="B283" s="22"/>
      <c r="C283" s="13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x14ac:dyDescent="0.25">
      <c r="A284" s="22"/>
      <c r="B284" s="22"/>
      <c r="C284" s="13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x14ac:dyDescent="0.25">
      <c r="A285" s="22"/>
      <c r="B285" s="22"/>
      <c r="C285" s="13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x14ac:dyDescent="0.25">
      <c r="A286" s="22"/>
      <c r="B286" s="22"/>
      <c r="C286" s="13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x14ac:dyDescent="0.25">
      <c r="A287" s="22"/>
      <c r="B287" s="22"/>
      <c r="C287" s="13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x14ac:dyDescent="0.25">
      <c r="A288" s="22"/>
      <c r="B288" s="22"/>
      <c r="C288" s="13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x14ac:dyDescent="0.25">
      <c r="A289" s="22"/>
      <c r="B289" s="22"/>
      <c r="C289" s="13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x14ac:dyDescent="0.25">
      <c r="A290" s="22"/>
      <c r="B290" s="22"/>
      <c r="C290" s="13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x14ac:dyDescent="0.25">
      <c r="A291" s="22"/>
      <c r="B291" s="22"/>
      <c r="C291" s="13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x14ac:dyDescent="0.25">
      <c r="A292" s="22"/>
      <c r="B292" s="22"/>
      <c r="C292" s="13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x14ac:dyDescent="0.25">
      <c r="A293" s="22"/>
      <c r="B293" s="22"/>
      <c r="C293" s="13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x14ac:dyDescent="0.25">
      <c r="A294" s="22"/>
      <c r="B294" s="22"/>
      <c r="C294" s="13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x14ac:dyDescent="0.25">
      <c r="A295" s="22"/>
      <c r="B295" s="22"/>
      <c r="C295" s="13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x14ac:dyDescent="0.25">
      <c r="A296" s="22"/>
      <c r="B296" s="22"/>
      <c r="C296" s="13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x14ac:dyDescent="0.25">
      <c r="A297" s="22"/>
      <c r="B297" s="22"/>
      <c r="C297" s="13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x14ac:dyDescent="0.25">
      <c r="A298" s="22"/>
      <c r="B298" s="22"/>
      <c r="C298" s="13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x14ac:dyDescent="0.25">
      <c r="A299" s="22"/>
      <c r="B299" s="22"/>
      <c r="C299" s="13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x14ac:dyDescent="0.25">
      <c r="A300" s="22"/>
      <c r="B300" s="22"/>
      <c r="C300" s="13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x14ac:dyDescent="0.25">
      <c r="A301" s="22"/>
      <c r="B301" s="22"/>
      <c r="C301" s="13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pans="1:15" x14ac:dyDescent="0.25">
      <c r="A302" s="22"/>
      <c r="B302" s="22"/>
      <c r="C302" s="13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pans="1:15" x14ac:dyDescent="0.25">
      <c r="A303" s="22"/>
      <c r="B303" s="22"/>
      <c r="C303" s="13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x14ac:dyDescent="0.25">
      <c r="A304" s="22"/>
      <c r="B304" s="22"/>
      <c r="C304" s="13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x14ac:dyDescent="0.25">
      <c r="A305" s="22"/>
      <c r="B305" s="22"/>
      <c r="C305" s="13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x14ac:dyDescent="0.25">
      <c r="A306" s="22"/>
      <c r="B306" s="22"/>
      <c r="C306" s="13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x14ac:dyDescent="0.25">
      <c r="A307" s="22"/>
      <c r="B307" s="22"/>
      <c r="C307" s="13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x14ac:dyDescent="0.25">
      <c r="A308" s="22"/>
      <c r="B308" s="22"/>
      <c r="C308" s="13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x14ac:dyDescent="0.25">
      <c r="A309" s="22"/>
      <c r="B309" s="22"/>
      <c r="C309" s="13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x14ac:dyDescent="0.25">
      <c r="A310" s="22"/>
      <c r="B310" s="22"/>
      <c r="C310" s="13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x14ac:dyDescent="0.25">
      <c r="A311" s="22"/>
      <c r="B311" s="22"/>
      <c r="C311" s="13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x14ac:dyDescent="0.25">
      <c r="A312" s="22"/>
      <c r="B312" s="22"/>
      <c r="C312" s="13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x14ac:dyDescent="0.25">
      <c r="A313" s="22"/>
      <c r="B313" s="22"/>
      <c r="C313" s="13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x14ac:dyDescent="0.25">
      <c r="A314" s="22"/>
      <c r="B314" s="22"/>
      <c r="C314" s="13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x14ac:dyDescent="0.25">
      <c r="A315" s="22"/>
      <c r="B315" s="22"/>
      <c r="C315" s="13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x14ac:dyDescent="0.25">
      <c r="A316" s="22"/>
      <c r="B316" s="22"/>
      <c r="C316" s="13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x14ac:dyDescent="0.25">
      <c r="A317" s="22"/>
      <c r="B317" s="22"/>
      <c r="C317" s="13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x14ac:dyDescent="0.25">
      <c r="A318" s="22"/>
      <c r="B318" s="22"/>
      <c r="C318" s="13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x14ac:dyDescent="0.25">
      <c r="A319" s="22"/>
      <c r="B319" s="22"/>
      <c r="C319" s="13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x14ac:dyDescent="0.25">
      <c r="A320" s="22"/>
      <c r="B320" s="22"/>
      <c r="C320" s="13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x14ac:dyDescent="0.25">
      <c r="A321" s="22"/>
      <c r="B321" s="22"/>
      <c r="C321" s="13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pans="1:15" x14ac:dyDescent="0.25">
      <c r="A322" s="22"/>
      <c r="B322" s="22"/>
      <c r="C322" s="13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pans="1:15" x14ac:dyDescent="0.25">
      <c r="A323" s="22"/>
      <c r="B323" s="22"/>
      <c r="C323" s="13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pans="1:15" x14ac:dyDescent="0.25">
      <c r="A324" s="22"/>
      <c r="B324" s="22"/>
      <c r="C324" s="13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pans="1:15" x14ac:dyDescent="0.25">
      <c r="A325" s="22"/>
      <c r="B325" s="22"/>
      <c r="C325" s="13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pans="1:15" x14ac:dyDescent="0.25">
      <c r="A326" s="22"/>
      <c r="B326" s="22"/>
      <c r="C326" s="13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x14ac:dyDescent="0.25">
      <c r="A327" s="22"/>
      <c r="B327" s="22"/>
      <c r="C327" s="13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pans="1:15" x14ac:dyDescent="0.25">
      <c r="A328" s="22"/>
      <c r="B328" s="22"/>
      <c r="C328" s="13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pans="1:15" x14ac:dyDescent="0.25">
      <c r="A329" s="22"/>
      <c r="B329" s="22"/>
      <c r="C329" s="13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pans="1:15" x14ac:dyDescent="0.25">
      <c r="A330" s="22"/>
      <c r="B330" s="22"/>
      <c r="C330" s="13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pans="1:15" x14ac:dyDescent="0.25">
      <c r="A331" s="22"/>
      <c r="B331" s="22"/>
      <c r="C331" s="13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pans="1:15" x14ac:dyDescent="0.25">
      <c r="A332" s="22"/>
      <c r="B332" s="22"/>
      <c r="C332" s="13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pans="1:15" x14ac:dyDescent="0.25">
      <c r="A333" s="22"/>
      <c r="B333" s="22"/>
      <c r="C333" s="13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pans="1:15" x14ac:dyDescent="0.25">
      <c r="A334" s="22"/>
      <c r="B334" s="22"/>
      <c r="C334" s="13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x14ac:dyDescent="0.25">
      <c r="A335" s="22"/>
      <c r="B335" s="22"/>
      <c r="C335" s="13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x14ac:dyDescent="0.25">
      <c r="A336" s="22"/>
      <c r="B336" s="22"/>
      <c r="C336" s="13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x14ac:dyDescent="0.25">
      <c r="A337" s="22"/>
      <c r="B337" s="22"/>
      <c r="C337" s="13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x14ac:dyDescent="0.25">
      <c r="A338" s="22"/>
      <c r="B338" s="22"/>
      <c r="C338" s="13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x14ac:dyDescent="0.25">
      <c r="A339" s="22"/>
      <c r="B339" s="22"/>
      <c r="C339" s="13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x14ac:dyDescent="0.25">
      <c r="A340" s="22"/>
      <c r="B340" s="22"/>
      <c r="C340" s="13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pans="1:15" x14ac:dyDescent="0.25">
      <c r="A341" s="22"/>
      <c r="B341" s="22"/>
      <c r="C341" s="13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pans="1:15" x14ac:dyDescent="0.25">
      <c r="A342" s="22"/>
      <c r="B342" s="22"/>
      <c r="C342" s="13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x14ac:dyDescent="0.25">
      <c r="A343" s="22"/>
      <c r="B343" s="22"/>
      <c r="C343" s="13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pans="1:15" x14ac:dyDescent="0.25">
      <c r="A344" s="22"/>
      <c r="B344" s="22"/>
      <c r="C344" s="13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pans="1:15" x14ac:dyDescent="0.25">
      <c r="A345" s="22"/>
      <c r="B345" s="22"/>
      <c r="C345" s="13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pans="1:15" x14ac:dyDescent="0.25">
      <c r="A346" s="22"/>
      <c r="B346" s="22"/>
      <c r="C346" s="13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pans="1:15" x14ac:dyDescent="0.25">
      <c r="A347" s="22"/>
      <c r="B347" s="22"/>
      <c r="C347" s="13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x14ac:dyDescent="0.25">
      <c r="A348" s="22"/>
      <c r="B348" s="22"/>
      <c r="C348" s="13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x14ac:dyDescent="0.25">
      <c r="A349" s="22"/>
      <c r="B349" s="22"/>
      <c r="C349" s="13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pans="1:15" x14ac:dyDescent="0.25">
      <c r="A350" s="22"/>
      <c r="B350" s="22"/>
      <c r="C350" s="13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x14ac:dyDescent="0.25">
      <c r="A351" s="22"/>
      <c r="B351" s="22"/>
      <c r="C351" s="13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x14ac:dyDescent="0.25">
      <c r="A352" s="22"/>
      <c r="B352" s="22"/>
      <c r="C352" s="13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pans="1:15" x14ac:dyDescent="0.25">
      <c r="A353" s="22"/>
      <c r="B353" s="22"/>
      <c r="C353" s="13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x14ac:dyDescent="0.25">
      <c r="A354" s="22"/>
      <c r="B354" s="22"/>
      <c r="C354" s="13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x14ac:dyDescent="0.25">
      <c r="A355" s="22"/>
      <c r="B355" s="22"/>
      <c r="C355" s="13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pans="1:15" x14ac:dyDescent="0.25">
      <c r="A356" s="22"/>
      <c r="B356" s="22"/>
      <c r="C356" s="13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x14ac:dyDescent="0.25">
      <c r="A357" s="22"/>
      <c r="B357" s="22"/>
      <c r="C357" s="13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x14ac:dyDescent="0.25">
      <c r="A358" s="22"/>
      <c r="B358" s="22"/>
      <c r="C358" s="13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pans="1:15" x14ac:dyDescent="0.25">
      <c r="A359" s="22"/>
      <c r="B359" s="22"/>
      <c r="C359" s="13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x14ac:dyDescent="0.25">
      <c r="A360" s="22"/>
      <c r="B360" s="22"/>
      <c r="C360" s="13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x14ac:dyDescent="0.25">
      <c r="A361" s="22"/>
      <c r="B361" s="22"/>
      <c r="C361" s="13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pans="1:15" x14ac:dyDescent="0.25">
      <c r="A362" s="22"/>
      <c r="B362" s="22"/>
      <c r="C362" s="13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x14ac:dyDescent="0.25">
      <c r="A363" s="22"/>
      <c r="B363" s="22"/>
      <c r="C363" s="13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x14ac:dyDescent="0.25">
      <c r="A364" s="22"/>
      <c r="B364" s="22"/>
      <c r="C364" s="13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x14ac:dyDescent="0.25">
      <c r="A365" s="22"/>
      <c r="B365" s="22"/>
      <c r="C365" s="13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x14ac:dyDescent="0.25">
      <c r="A366" s="22"/>
      <c r="B366" s="22"/>
      <c r="C366" s="13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5" x14ac:dyDescent="0.25">
      <c r="A367" s="22"/>
      <c r="B367" s="22"/>
      <c r="C367" s="13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5" x14ac:dyDescent="0.25">
      <c r="A368" s="22"/>
      <c r="B368" s="22"/>
      <c r="C368" s="13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5" x14ac:dyDescent="0.25">
      <c r="A369" s="22"/>
      <c r="B369" s="22"/>
      <c r="C369" s="13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x14ac:dyDescent="0.25">
      <c r="A370" s="22"/>
      <c r="B370" s="22"/>
      <c r="C370" s="13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5" x14ac:dyDescent="0.25">
      <c r="A371" s="22"/>
      <c r="B371" s="22"/>
      <c r="C371" s="13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x14ac:dyDescent="0.25">
      <c r="A372" s="22"/>
      <c r="B372" s="22"/>
      <c r="C372" s="13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5" x14ac:dyDescent="0.25">
      <c r="A373" s="22"/>
      <c r="B373" s="22"/>
      <c r="C373" s="13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x14ac:dyDescent="0.25">
      <c r="A374" s="22"/>
      <c r="B374" s="22"/>
      <c r="C374" s="13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x14ac:dyDescent="0.25">
      <c r="A375" s="22"/>
      <c r="B375" s="22"/>
      <c r="C375" s="13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x14ac:dyDescent="0.25">
      <c r="A376" s="22"/>
      <c r="B376" s="22"/>
      <c r="C376" s="13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x14ac:dyDescent="0.25">
      <c r="A377" s="22"/>
      <c r="B377" s="22"/>
      <c r="C377" s="13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x14ac:dyDescent="0.25">
      <c r="A378" s="22"/>
      <c r="B378" s="22"/>
      <c r="C378" s="13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x14ac:dyDescent="0.25">
      <c r="A379" s="22"/>
      <c r="B379" s="22"/>
      <c r="C379" s="13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5" x14ac:dyDescent="0.25">
      <c r="A380" s="22"/>
      <c r="B380" s="22"/>
      <c r="C380" s="13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x14ac:dyDescent="0.25">
      <c r="A381" s="22"/>
      <c r="B381" s="22"/>
      <c r="C381" s="13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x14ac:dyDescent="0.25">
      <c r="A382" s="22"/>
      <c r="B382" s="22"/>
      <c r="C382" s="13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pans="1:15" x14ac:dyDescent="0.25">
      <c r="A383" s="22"/>
      <c r="B383" s="22"/>
      <c r="C383" s="13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pans="1:15" x14ac:dyDescent="0.25">
      <c r="A384" s="22"/>
      <c r="B384" s="22"/>
      <c r="C384" s="13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x14ac:dyDescent="0.25">
      <c r="A385" s="22"/>
      <c r="B385" s="22"/>
      <c r="C385" s="13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pans="1:15" x14ac:dyDescent="0.25">
      <c r="A386" s="22"/>
      <c r="B386" s="22"/>
      <c r="C386" s="13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x14ac:dyDescent="0.25">
      <c r="A387" s="22"/>
      <c r="B387" s="22"/>
      <c r="C387" s="13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pans="1:15" x14ac:dyDescent="0.25">
      <c r="A388" s="22"/>
      <c r="B388" s="22"/>
      <c r="C388" s="13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x14ac:dyDescent="0.25">
      <c r="A389" s="22"/>
      <c r="B389" s="22"/>
      <c r="C389" s="13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x14ac:dyDescent="0.25">
      <c r="A390" s="22"/>
      <c r="B390" s="22"/>
      <c r="C390" s="13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1:15" x14ac:dyDescent="0.25">
      <c r="A391" s="22"/>
      <c r="B391" s="22"/>
      <c r="C391" s="13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1:15" x14ac:dyDescent="0.25">
      <c r="A392" s="22"/>
      <c r="B392" s="22"/>
      <c r="C392" s="13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x14ac:dyDescent="0.25">
      <c r="A393" s="22"/>
      <c r="B393" s="22"/>
      <c r="C393" s="13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x14ac:dyDescent="0.25">
      <c r="A394" s="22"/>
      <c r="B394" s="22"/>
      <c r="C394" s="13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x14ac:dyDescent="0.25">
      <c r="A395" s="22"/>
      <c r="B395" s="22"/>
      <c r="C395" s="13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x14ac:dyDescent="0.25">
      <c r="A396" s="22"/>
      <c r="B396" s="22"/>
      <c r="C396" s="13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pans="1:15" x14ac:dyDescent="0.25">
      <c r="A397" s="22"/>
      <c r="B397" s="22"/>
      <c r="C397" s="13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x14ac:dyDescent="0.25">
      <c r="A398" s="22"/>
      <c r="B398" s="22"/>
      <c r="C398" s="13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pans="1:15" x14ac:dyDescent="0.25">
      <c r="A399" s="22"/>
      <c r="B399" s="22"/>
      <c r="C399" s="13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pans="1:15" x14ac:dyDescent="0.25">
      <c r="A400" s="22"/>
      <c r="B400" s="22"/>
      <c r="C400" s="13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x14ac:dyDescent="0.25">
      <c r="A401" s="22"/>
      <c r="B401" s="22"/>
      <c r="C401" s="13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x14ac:dyDescent="0.25">
      <c r="A402" s="22"/>
      <c r="B402" s="22"/>
      <c r="C402" s="13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pans="1:15" x14ac:dyDescent="0.25">
      <c r="A403" s="22"/>
      <c r="B403" s="22"/>
      <c r="C403" s="13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x14ac:dyDescent="0.25">
      <c r="A404" s="22"/>
      <c r="B404" s="22"/>
      <c r="C404" s="13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x14ac:dyDescent="0.25">
      <c r="A405" s="22"/>
      <c r="B405" s="22"/>
      <c r="C405" s="13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x14ac:dyDescent="0.25">
      <c r="A406" s="22"/>
      <c r="B406" s="22"/>
      <c r="C406" s="13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x14ac:dyDescent="0.25">
      <c r="A407" s="22"/>
      <c r="B407" s="22"/>
      <c r="C407" s="13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x14ac:dyDescent="0.25">
      <c r="A408" s="22"/>
      <c r="B408" s="22"/>
      <c r="C408" s="13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x14ac:dyDescent="0.25">
      <c r="A409" s="22"/>
      <c r="B409" s="22"/>
      <c r="C409" s="13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x14ac:dyDescent="0.25">
      <c r="A410" s="22"/>
      <c r="B410" s="22"/>
      <c r="C410" s="13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pans="1:15" x14ac:dyDescent="0.25">
      <c r="A411" s="22"/>
      <c r="B411" s="22"/>
      <c r="C411" s="13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x14ac:dyDescent="0.25">
      <c r="A412" s="22"/>
      <c r="B412" s="22"/>
      <c r="C412" s="13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pans="1:15" x14ac:dyDescent="0.25">
      <c r="A413" s="22"/>
      <c r="B413" s="22"/>
      <c r="C413" s="13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x14ac:dyDescent="0.25">
      <c r="A414" s="22"/>
      <c r="B414" s="22"/>
      <c r="C414" s="13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pans="1:15" x14ac:dyDescent="0.25">
      <c r="A415" s="22"/>
      <c r="B415" s="22"/>
      <c r="C415" s="13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x14ac:dyDescent="0.25">
      <c r="A416" s="22"/>
      <c r="B416" s="22"/>
      <c r="C416" s="13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x14ac:dyDescent="0.25">
      <c r="A417" s="22"/>
      <c r="B417" s="22"/>
      <c r="C417" s="13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pans="1:15" x14ac:dyDescent="0.25">
      <c r="A418" s="22"/>
      <c r="B418" s="22"/>
      <c r="C418" s="13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x14ac:dyDescent="0.25">
      <c r="A419" s="22"/>
      <c r="B419" s="22"/>
      <c r="C419" s="13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pans="1:15" x14ac:dyDescent="0.25">
      <c r="A420" s="22"/>
      <c r="B420" s="22"/>
      <c r="C420" s="13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x14ac:dyDescent="0.25">
      <c r="A421" s="22"/>
      <c r="B421" s="22"/>
      <c r="C421" s="13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x14ac:dyDescent="0.25">
      <c r="A422" s="22"/>
      <c r="B422" s="22"/>
      <c r="C422" s="13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pans="1:15" x14ac:dyDescent="0.25">
      <c r="A423" s="22"/>
      <c r="B423" s="22"/>
      <c r="C423" s="13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pans="1:15" x14ac:dyDescent="0.25">
      <c r="A424" s="22"/>
      <c r="B424" s="22"/>
      <c r="C424" s="13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pans="1:15" x14ac:dyDescent="0.25">
      <c r="A425" s="22"/>
      <c r="B425" s="22"/>
      <c r="C425" s="13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pans="1:15" x14ac:dyDescent="0.25">
      <c r="A426" s="22"/>
      <c r="B426" s="22"/>
      <c r="C426" s="13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x14ac:dyDescent="0.25">
      <c r="A427" s="22"/>
      <c r="B427" s="22"/>
      <c r="C427" s="13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x14ac:dyDescent="0.25">
      <c r="A428" s="22"/>
      <c r="B428" s="22"/>
      <c r="C428" s="13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x14ac:dyDescent="0.25">
      <c r="A429" s="22"/>
      <c r="B429" s="22"/>
      <c r="C429" s="13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x14ac:dyDescent="0.25">
      <c r="A430" s="22"/>
      <c r="B430" s="22"/>
      <c r="C430" s="13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x14ac:dyDescent="0.25">
      <c r="A431" s="22"/>
      <c r="B431" s="22"/>
      <c r="C431" s="13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x14ac:dyDescent="0.25">
      <c r="A432" s="22"/>
      <c r="B432" s="22"/>
      <c r="C432" s="13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x14ac:dyDescent="0.25">
      <c r="A433" s="22"/>
      <c r="B433" s="22"/>
      <c r="C433" s="13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x14ac:dyDescent="0.25">
      <c r="A434" s="22"/>
      <c r="B434" s="22"/>
      <c r="C434" s="13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x14ac:dyDescent="0.25">
      <c r="A435" s="22"/>
      <c r="B435" s="22"/>
      <c r="C435" s="13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x14ac:dyDescent="0.25">
      <c r="A436" s="22"/>
      <c r="B436" s="22"/>
      <c r="C436" s="13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x14ac:dyDescent="0.25">
      <c r="A437" s="22"/>
      <c r="B437" s="22"/>
      <c r="C437" s="13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x14ac:dyDescent="0.25">
      <c r="A438" s="22"/>
      <c r="B438" s="22"/>
      <c r="C438" s="13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x14ac:dyDescent="0.25">
      <c r="A439" s="22"/>
      <c r="B439" s="22"/>
      <c r="C439" s="13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x14ac:dyDescent="0.25">
      <c r="A440" s="22"/>
      <c r="B440" s="22"/>
      <c r="C440" s="13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x14ac:dyDescent="0.25">
      <c r="A441" s="22"/>
      <c r="B441" s="22"/>
      <c r="C441" s="13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x14ac:dyDescent="0.25">
      <c r="A442" s="22"/>
      <c r="B442" s="22"/>
      <c r="C442" s="13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x14ac:dyDescent="0.25">
      <c r="A443" s="22"/>
      <c r="B443" s="22"/>
      <c r="C443" s="13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x14ac:dyDescent="0.25">
      <c r="A444" s="22"/>
      <c r="B444" s="22"/>
      <c r="C444" s="13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x14ac:dyDescent="0.25">
      <c r="A445" s="22"/>
      <c r="B445" s="22"/>
      <c r="C445" s="13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x14ac:dyDescent="0.25">
      <c r="A446" s="22"/>
      <c r="B446" s="22"/>
      <c r="C446" s="13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x14ac:dyDescent="0.25">
      <c r="A447" s="22"/>
      <c r="B447" s="22"/>
      <c r="C447" s="13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x14ac:dyDescent="0.25">
      <c r="A448" s="22"/>
      <c r="B448" s="22"/>
      <c r="C448" s="13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x14ac:dyDescent="0.25">
      <c r="A449" s="22"/>
      <c r="B449" s="22"/>
      <c r="C449" s="13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x14ac:dyDescent="0.25">
      <c r="A450" s="22"/>
      <c r="B450" s="22"/>
      <c r="C450" s="13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x14ac:dyDescent="0.25">
      <c r="A451" s="22"/>
      <c r="B451" s="22"/>
      <c r="C451" s="13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x14ac:dyDescent="0.25">
      <c r="A452" s="22"/>
      <c r="B452" s="22"/>
      <c r="C452" s="13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x14ac:dyDescent="0.25">
      <c r="A453" s="22"/>
      <c r="B453" s="22"/>
      <c r="C453" s="13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x14ac:dyDescent="0.25">
      <c r="A454" s="22"/>
      <c r="B454" s="22"/>
      <c r="C454" s="13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x14ac:dyDescent="0.25">
      <c r="A455" s="22"/>
      <c r="B455" s="22"/>
      <c r="C455" s="13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x14ac:dyDescent="0.25">
      <c r="A456" s="22"/>
      <c r="B456" s="22"/>
      <c r="C456" s="13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x14ac:dyDescent="0.25">
      <c r="A457" s="22"/>
      <c r="B457" s="22"/>
      <c r="C457" s="13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x14ac:dyDescent="0.25">
      <c r="A458" s="22"/>
      <c r="B458" s="22"/>
      <c r="C458" s="13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x14ac:dyDescent="0.25">
      <c r="A459" s="22"/>
      <c r="B459" s="22"/>
      <c r="C459" s="13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x14ac:dyDescent="0.25">
      <c r="A460" s="22"/>
      <c r="B460" s="22"/>
      <c r="C460" s="13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x14ac:dyDescent="0.25">
      <c r="A461" s="22"/>
      <c r="B461" s="22"/>
      <c r="C461" s="13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x14ac:dyDescent="0.25">
      <c r="A462" s="22"/>
      <c r="B462" s="22"/>
      <c r="C462" s="13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x14ac:dyDescent="0.25">
      <c r="A463" s="22"/>
      <c r="B463" s="22"/>
      <c r="C463" s="13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x14ac:dyDescent="0.25">
      <c r="A464" s="22"/>
      <c r="B464" s="22"/>
      <c r="C464" s="13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x14ac:dyDescent="0.25">
      <c r="A465" s="22"/>
      <c r="B465" s="22"/>
      <c r="C465" s="13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x14ac:dyDescent="0.25">
      <c r="A466" s="22"/>
      <c r="B466" s="22"/>
      <c r="C466" s="13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x14ac:dyDescent="0.25">
      <c r="A467" s="22"/>
      <c r="B467" s="22"/>
      <c r="C467" s="13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x14ac:dyDescent="0.25">
      <c r="A468" s="22"/>
      <c r="B468" s="22"/>
      <c r="C468" s="13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x14ac:dyDescent="0.25">
      <c r="A469" s="22"/>
      <c r="B469" s="22"/>
      <c r="C469" s="13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x14ac:dyDescent="0.25">
      <c r="A470" s="22"/>
      <c r="B470" s="22"/>
      <c r="C470" s="13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x14ac:dyDescent="0.25">
      <c r="A471" s="22"/>
      <c r="B471" s="22"/>
      <c r="C471" s="13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x14ac:dyDescent="0.25">
      <c r="A472" s="22"/>
      <c r="B472" s="22"/>
      <c r="C472" s="13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x14ac:dyDescent="0.25">
      <c r="A473" s="22"/>
      <c r="B473" s="22"/>
      <c r="C473" s="13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x14ac:dyDescent="0.25">
      <c r="A474" s="22"/>
      <c r="B474" s="22"/>
      <c r="C474" s="13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x14ac:dyDescent="0.25">
      <c r="A475" s="22"/>
      <c r="B475" s="22"/>
      <c r="C475" s="13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x14ac:dyDescent="0.25">
      <c r="A476" s="22"/>
      <c r="B476" s="22"/>
      <c r="C476" s="13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x14ac:dyDescent="0.25">
      <c r="A477" s="22"/>
      <c r="B477" s="22"/>
      <c r="C477" s="13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x14ac:dyDescent="0.25">
      <c r="A478" s="22"/>
      <c r="B478" s="22"/>
      <c r="C478" s="13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x14ac:dyDescent="0.25">
      <c r="A479" s="22"/>
      <c r="B479" s="22"/>
      <c r="C479" s="13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x14ac:dyDescent="0.25">
      <c r="A480" s="22"/>
      <c r="B480" s="22"/>
      <c r="C480" s="13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x14ac:dyDescent="0.25">
      <c r="A481" s="22"/>
      <c r="B481" s="22"/>
      <c r="C481" s="13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x14ac:dyDescent="0.25">
      <c r="A482" s="22"/>
      <c r="B482" s="22"/>
      <c r="C482" s="13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x14ac:dyDescent="0.25">
      <c r="A483" s="22"/>
      <c r="B483" s="22"/>
      <c r="C483" s="13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x14ac:dyDescent="0.25">
      <c r="A484" s="22"/>
      <c r="B484" s="22"/>
      <c r="C484" s="13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x14ac:dyDescent="0.25">
      <c r="A485" s="22"/>
      <c r="B485" s="22"/>
      <c r="C485" s="13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x14ac:dyDescent="0.25">
      <c r="A486" s="22"/>
      <c r="B486" s="22"/>
      <c r="C486" s="13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x14ac:dyDescent="0.25">
      <c r="A487" s="22"/>
      <c r="B487" s="22"/>
      <c r="C487" s="13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x14ac:dyDescent="0.25">
      <c r="A488" s="22"/>
      <c r="B488" s="22"/>
      <c r="C488" s="13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x14ac:dyDescent="0.25">
      <c r="A489" s="22"/>
      <c r="B489" s="22"/>
      <c r="C489" s="13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x14ac:dyDescent="0.25">
      <c r="A490" s="22"/>
      <c r="B490" s="22"/>
      <c r="C490" s="13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x14ac:dyDescent="0.25">
      <c r="A491" s="22"/>
      <c r="B491" s="22"/>
      <c r="C491" s="13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x14ac:dyDescent="0.25">
      <c r="A492" s="22"/>
      <c r="B492" s="22"/>
      <c r="C492" s="13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x14ac:dyDescent="0.25">
      <c r="A493" s="22"/>
      <c r="B493" s="22"/>
      <c r="C493" s="13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x14ac:dyDescent="0.25">
      <c r="A494" s="22"/>
      <c r="B494" s="22"/>
      <c r="C494" s="13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x14ac:dyDescent="0.25">
      <c r="A495" s="22"/>
      <c r="B495" s="22"/>
      <c r="C495" s="13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x14ac:dyDescent="0.25">
      <c r="A496" s="22"/>
      <c r="B496" s="22"/>
      <c r="C496" s="13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x14ac:dyDescent="0.25">
      <c r="A497" s="22"/>
      <c r="B497" s="22"/>
      <c r="C497" s="13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x14ac:dyDescent="0.25">
      <c r="A498" s="22"/>
      <c r="B498" s="22"/>
      <c r="C498" s="13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x14ac:dyDescent="0.25">
      <c r="A499" s="22"/>
      <c r="B499" s="22"/>
      <c r="C499" s="13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x14ac:dyDescent="0.25">
      <c r="A500" s="22"/>
      <c r="B500" s="22"/>
      <c r="C500" s="13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x14ac:dyDescent="0.25">
      <c r="A501" s="22"/>
      <c r="B501" s="22"/>
      <c r="C501" s="13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x14ac:dyDescent="0.25">
      <c r="A502" s="22"/>
      <c r="B502" s="22"/>
      <c r="C502" s="13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x14ac:dyDescent="0.25">
      <c r="A503" s="22"/>
      <c r="B503" s="22"/>
      <c r="C503" s="13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x14ac:dyDescent="0.25">
      <c r="A504" s="22"/>
      <c r="B504" s="22"/>
      <c r="C504" s="13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x14ac:dyDescent="0.25">
      <c r="A505" s="22"/>
      <c r="B505" s="22"/>
      <c r="C505" s="13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x14ac:dyDescent="0.25">
      <c r="A506" s="22"/>
      <c r="B506" s="22"/>
      <c r="C506" s="13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x14ac:dyDescent="0.25">
      <c r="A507" s="22"/>
      <c r="B507" s="22"/>
      <c r="C507" s="13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x14ac:dyDescent="0.25">
      <c r="A508" s="22"/>
      <c r="B508" s="22"/>
      <c r="C508" s="13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x14ac:dyDescent="0.25">
      <c r="A509" s="22"/>
      <c r="B509" s="22"/>
      <c r="C509" s="13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x14ac:dyDescent="0.25">
      <c r="A510" s="22"/>
      <c r="B510" s="22"/>
      <c r="C510" s="13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x14ac:dyDescent="0.25">
      <c r="A511" s="22"/>
      <c r="B511" s="22"/>
      <c r="C511" s="13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x14ac:dyDescent="0.25">
      <c r="A512" s="22"/>
      <c r="B512" s="22"/>
      <c r="C512" s="13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x14ac:dyDescent="0.25">
      <c r="A513" s="22"/>
      <c r="B513" s="22"/>
      <c r="C513" s="13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x14ac:dyDescent="0.25">
      <c r="A514" s="22"/>
      <c r="B514" s="22"/>
      <c r="C514" s="13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x14ac:dyDescent="0.25">
      <c r="A515" s="22"/>
      <c r="B515" s="22"/>
      <c r="C515" s="13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x14ac:dyDescent="0.25">
      <c r="A516" s="22"/>
      <c r="B516" s="22"/>
      <c r="C516" s="13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x14ac:dyDescent="0.25">
      <c r="A517" s="22"/>
      <c r="B517" s="22"/>
      <c r="C517" s="13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x14ac:dyDescent="0.25">
      <c r="A518" s="22"/>
      <c r="B518" s="22"/>
      <c r="C518" s="13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x14ac:dyDescent="0.25">
      <c r="A519" s="22"/>
      <c r="B519" s="22"/>
      <c r="C519" s="13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x14ac:dyDescent="0.25">
      <c r="A520" s="22"/>
      <c r="B520" s="22"/>
      <c r="C520" s="13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x14ac:dyDescent="0.25">
      <c r="A521" s="22"/>
      <c r="B521" s="22"/>
      <c r="C521" s="13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x14ac:dyDescent="0.25">
      <c r="A522" s="22"/>
      <c r="B522" s="22"/>
      <c r="C522" s="13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x14ac:dyDescent="0.25">
      <c r="A523" s="22"/>
      <c r="B523" s="22"/>
      <c r="C523" s="13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x14ac:dyDescent="0.25">
      <c r="A524" s="22"/>
      <c r="B524" s="22"/>
      <c r="C524" s="13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x14ac:dyDescent="0.25">
      <c r="A525" s="22"/>
      <c r="B525" s="22"/>
      <c r="C525" s="13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x14ac:dyDescent="0.25">
      <c r="A526" s="22"/>
      <c r="B526" s="22"/>
      <c r="C526" s="13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x14ac:dyDescent="0.25">
      <c r="A527" s="22"/>
      <c r="B527" s="22"/>
      <c r="C527" s="13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x14ac:dyDescent="0.25">
      <c r="A528" s="22"/>
      <c r="B528" s="22"/>
      <c r="C528" s="13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x14ac:dyDescent="0.25">
      <c r="A529" s="22"/>
      <c r="B529" s="22"/>
      <c r="C529" s="13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x14ac:dyDescent="0.25">
      <c r="A530" s="22"/>
      <c r="B530" s="22"/>
      <c r="C530" s="13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x14ac:dyDescent="0.25">
      <c r="A531" s="22"/>
      <c r="B531" s="22"/>
      <c r="C531" s="13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x14ac:dyDescent="0.25">
      <c r="A532" s="22"/>
      <c r="B532" s="22"/>
      <c r="C532" s="13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x14ac:dyDescent="0.25">
      <c r="A533" s="22"/>
      <c r="B533" s="22"/>
      <c r="C533" s="13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x14ac:dyDescent="0.25">
      <c r="A534" s="22"/>
      <c r="B534" s="22"/>
      <c r="C534" s="13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x14ac:dyDescent="0.25">
      <c r="A535" s="22"/>
      <c r="B535" s="22"/>
      <c r="C535" s="13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x14ac:dyDescent="0.25">
      <c r="A536" s="22"/>
      <c r="B536" s="22"/>
      <c r="C536" s="13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x14ac:dyDescent="0.25">
      <c r="A537" s="22"/>
      <c r="B537" s="22"/>
      <c r="C537" s="13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x14ac:dyDescent="0.25">
      <c r="A538" s="22"/>
      <c r="B538" s="22"/>
      <c r="C538" s="13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x14ac:dyDescent="0.25">
      <c r="A539" s="22"/>
      <c r="B539" s="22"/>
      <c r="C539" s="13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x14ac:dyDescent="0.25">
      <c r="A540" s="22"/>
      <c r="B540" s="22"/>
      <c r="C540" s="13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x14ac:dyDescent="0.25">
      <c r="A541" s="22"/>
      <c r="B541" s="22"/>
      <c r="C541" s="13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x14ac:dyDescent="0.25">
      <c r="A542" s="22"/>
      <c r="B542" s="22"/>
      <c r="C542" s="13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x14ac:dyDescent="0.25">
      <c r="A543" s="22"/>
      <c r="B543" s="22"/>
      <c r="C543" s="13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x14ac:dyDescent="0.25">
      <c r="A544" s="22"/>
      <c r="B544" s="22"/>
      <c r="C544" s="13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x14ac:dyDescent="0.25">
      <c r="A545" s="22"/>
      <c r="B545" s="22"/>
      <c r="C545" s="13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x14ac:dyDescent="0.25">
      <c r="A546" s="22"/>
      <c r="B546" s="22"/>
      <c r="C546" s="13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x14ac:dyDescent="0.25">
      <c r="A547" s="22"/>
      <c r="B547" s="22"/>
      <c r="C547" s="13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x14ac:dyDescent="0.25">
      <c r="A548" s="22"/>
      <c r="B548" s="22"/>
      <c r="C548" s="13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x14ac:dyDescent="0.25">
      <c r="A549" s="22"/>
      <c r="B549" s="22"/>
      <c r="C549" s="13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x14ac:dyDescent="0.25">
      <c r="A550" s="22"/>
      <c r="B550" s="22"/>
      <c r="C550" s="13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x14ac:dyDescent="0.25">
      <c r="A551" s="22"/>
      <c r="B551" s="22"/>
      <c r="C551" s="13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x14ac:dyDescent="0.25">
      <c r="A552" s="22"/>
      <c r="B552" s="22"/>
      <c r="C552" s="13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x14ac:dyDescent="0.25">
      <c r="A553" s="22"/>
      <c r="B553" s="22"/>
      <c r="C553" s="13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x14ac:dyDescent="0.25">
      <c r="A554" s="22"/>
      <c r="B554" s="22"/>
      <c r="C554" s="13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x14ac:dyDescent="0.25">
      <c r="A555" s="22"/>
      <c r="B555" s="22"/>
      <c r="C555" s="13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x14ac:dyDescent="0.25">
      <c r="A556" s="22"/>
      <c r="B556" s="22"/>
      <c r="C556" s="13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x14ac:dyDescent="0.25">
      <c r="A557" s="22"/>
      <c r="B557" s="22"/>
      <c r="C557" s="13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x14ac:dyDescent="0.25">
      <c r="A558" s="22"/>
      <c r="B558" s="22"/>
      <c r="C558" s="13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x14ac:dyDescent="0.25">
      <c r="A559" s="22"/>
      <c r="B559" s="22"/>
      <c r="C559" s="13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x14ac:dyDescent="0.25">
      <c r="A560" s="22"/>
      <c r="B560" s="22"/>
      <c r="C560" s="13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x14ac:dyDescent="0.25">
      <c r="A561" s="22"/>
      <c r="B561" s="22"/>
      <c r="C561" s="13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x14ac:dyDescent="0.25">
      <c r="A562" s="22"/>
      <c r="B562" s="22"/>
      <c r="C562" s="13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x14ac:dyDescent="0.25">
      <c r="A563" s="22"/>
      <c r="B563" s="22"/>
      <c r="C563" s="13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x14ac:dyDescent="0.25">
      <c r="A564" s="22"/>
      <c r="B564" s="22"/>
      <c r="C564" s="13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x14ac:dyDescent="0.25">
      <c r="A565" s="22"/>
      <c r="B565" s="22"/>
      <c r="C565" s="13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x14ac:dyDescent="0.25">
      <c r="A566" s="22"/>
      <c r="B566" s="22"/>
      <c r="C566" s="13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x14ac:dyDescent="0.25">
      <c r="A567" s="22"/>
      <c r="B567" s="22"/>
      <c r="C567" s="13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x14ac:dyDescent="0.25">
      <c r="A568" s="22"/>
      <c r="B568" s="22"/>
      <c r="C568" s="13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x14ac:dyDescent="0.25">
      <c r="A569" s="22"/>
      <c r="B569" s="22"/>
      <c r="C569" s="13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x14ac:dyDescent="0.25">
      <c r="A570" s="22"/>
      <c r="B570" s="22"/>
      <c r="C570" s="13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x14ac:dyDescent="0.25">
      <c r="A571" s="22"/>
      <c r="B571" s="22"/>
      <c r="C571" s="13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x14ac:dyDescent="0.25">
      <c r="A572" s="22"/>
      <c r="B572" s="22"/>
      <c r="C572" s="13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x14ac:dyDescent="0.25">
      <c r="A573" s="22"/>
      <c r="B573" s="22"/>
      <c r="C573" s="13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x14ac:dyDescent="0.25">
      <c r="A574" s="22"/>
      <c r="B574" s="22"/>
      <c r="C574" s="13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x14ac:dyDescent="0.25">
      <c r="A575" s="22"/>
      <c r="B575" s="22"/>
      <c r="C575" s="13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x14ac:dyDescent="0.25">
      <c r="A576" s="22"/>
      <c r="B576" s="22"/>
      <c r="C576" s="13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3:15" x14ac:dyDescent="0.25">
      <c r="C577" s="7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</row>
    <row r="578" spans="3:15" x14ac:dyDescent="0.25">
      <c r="C578" s="7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</row>
  </sheetData>
  <mergeCells count="39">
    <mergeCell ref="E163:G163"/>
    <mergeCell ref="H163:L163"/>
    <mergeCell ref="A75:C75"/>
    <mergeCell ref="A5:C5"/>
    <mergeCell ref="A2:A3"/>
    <mergeCell ref="C2:C3"/>
    <mergeCell ref="D2:O2"/>
    <mergeCell ref="A4:O4"/>
    <mergeCell ref="A46:C46"/>
    <mergeCell ref="A53:C53"/>
    <mergeCell ref="A60:C60"/>
    <mergeCell ref="A67:C67"/>
    <mergeCell ref="A74:O74"/>
    <mergeCell ref="A12:C12"/>
    <mergeCell ref="A18:C18"/>
    <mergeCell ref="A25:C25"/>
    <mergeCell ref="A32:C32"/>
    <mergeCell ref="A39:C39"/>
    <mergeCell ref="A138:C138"/>
    <mergeCell ref="A145:C145"/>
    <mergeCell ref="A155:A156"/>
    <mergeCell ref="C155:C156"/>
    <mergeCell ref="A83:C83"/>
    <mergeCell ref="C1:O1"/>
    <mergeCell ref="B2:B3"/>
    <mergeCell ref="A158:C158"/>
    <mergeCell ref="A160:C160"/>
    <mergeCell ref="A162:C162"/>
    <mergeCell ref="A157:O157"/>
    <mergeCell ref="A159:O159"/>
    <mergeCell ref="A161:O161"/>
    <mergeCell ref="D155:O155"/>
    <mergeCell ref="A154:O154"/>
    <mergeCell ref="A90:C90"/>
    <mergeCell ref="A98:C98"/>
    <mergeCell ref="A106:C106"/>
    <mergeCell ref="A114:C114"/>
    <mergeCell ref="A122:C122"/>
    <mergeCell ref="A130:C130"/>
  </mergeCells>
  <pageMargins left="0.11811023622047245" right="0.15748031496062992" top="0.19685039370078741" bottom="0.15748031496062992" header="0" footer="0"/>
  <pageSetup paperSize="9" orientation="portrait" horizontalDpi="180" verticalDpi="180" r:id="rId1"/>
  <rowBreaks count="1" manualBreakCount="1"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61"/>
  <sheetViews>
    <sheetView topLeftCell="A73" workbookViewId="0">
      <selection activeCell="I83" sqref="I83"/>
    </sheetView>
  </sheetViews>
  <sheetFormatPr defaultRowHeight="15" x14ac:dyDescent="0.25"/>
  <cols>
    <col min="1" max="1" width="1.5703125" style="21" customWidth="1"/>
    <col min="2" max="2" width="28.7109375" style="1" customWidth="1"/>
    <col min="3" max="3" width="7.140625" style="3" customWidth="1"/>
    <col min="4" max="4" width="6" style="3" customWidth="1"/>
    <col min="5" max="5" width="3.28515625" customWidth="1"/>
    <col min="7" max="7" width="24.28515625" customWidth="1"/>
    <col min="8" max="8" width="7.28515625" customWidth="1"/>
    <col min="9" max="9" width="8.140625" customWidth="1"/>
  </cols>
  <sheetData>
    <row r="1" spans="1:9" s="10" customFormat="1" ht="30" customHeight="1" x14ac:dyDescent="0.25">
      <c r="A1" s="23" t="s">
        <v>0</v>
      </c>
      <c r="B1" s="9"/>
      <c r="C1" s="8"/>
      <c r="D1" s="8"/>
    </row>
    <row r="2" spans="1:9" ht="14.25" customHeight="1" x14ac:dyDescent="0.25">
      <c r="A2" s="116" t="s">
        <v>1</v>
      </c>
      <c r="B2" s="116" t="s">
        <v>2</v>
      </c>
      <c r="C2" s="25" t="s">
        <v>89</v>
      </c>
      <c r="D2" s="25" t="s">
        <v>90</v>
      </c>
      <c r="F2" s="116" t="s">
        <v>1</v>
      </c>
      <c r="G2" s="116" t="s">
        <v>2</v>
      </c>
      <c r="H2" s="25" t="s">
        <v>89</v>
      </c>
      <c r="I2" s="25" t="s">
        <v>90</v>
      </c>
    </row>
    <row r="3" spans="1:9" s="2" customFormat="1" ht="57" customHeight="1" x14ac:dyDescent="0.25">
      <c r="A3" s="116"/>
      <c r="B3" s="116"/>
      <c r="C3" s="24" t="s">
        <v>3</v>
      </c>
      <c r="D3" s="24" t="s">
        <v>3</v>
      </c>
      <c r="F3" s="116"/>
      <c r="G3" s="116"/>
      <c r="H3" s="24" t="s">
        <v>3</v>
      </c>
      <c r="I3" s="24" t="s">
        <v>3</v>
      </c>
    </row>
    <row r="4" spans="1:9" ht="27" customHeight="1" x14ac:dyDescent="0.35">
      <c r="A4" s="148" t="s">
        <v>16</v>
      </c>
      <c r="B4" s="149"/>
      <c r="C4" s="149"/>
      <c r="D4" s="149"/>
      <c r="F4" s="148" t="s">
        <v>61</v>
      </c>
      <c r="G4" s="149"/>
      <c r="H4" s="149"/>
      <c r="I4" s="149"/>
    </row>
    <row r="5" spans="1:9" x14ac:dyDescent="0.25">
      <c r="A5" s="153" t="s">
        <v>23</v>
      </c>
      <c r="B5" s="154"/>
      <c r="C5" s="4"/>
      <c r="D5" s="4"/>
      <c r="F5" s="153" t="s">
        <v>23</v>
      </c>
      <c r="G5" s="154"/>
      <c r="H5" s="4"/>
      <c r="I5" s="4"/>
    </row>
    <row r="6" spans="1:9" x14ac:dyDescent="0.25">
      <c r="A6" s="14">
        <v>1</v>
      </c>
      <c r="B6" s="6" t="s">
        <v>31</v>
      </c>
      <c r="C6" s="4">
        <v>10</v>
      </c>
      <c r="D6" s="4">
        <v>10</v>
      </c>
      <c r="F6" s="14">
        <v>1</v>
      </c>
      <c r="G6" s="6" t="s">
        <v>62</v>
      </c>
      <c r="H6" s="4">
        <v>60</v>
      </c>
      <c r="I6" s="4">
        <v>100</v>
      </c>
    </row>
    <row r="7" spans="1:9" ht="28.5" customHeight="1" x14ac:dyDescent="0.25">
      <c r="A7" s="14">
        <v>2</v>
      </c>
      <c r="B7" s="6" t="s">
        <v>120</v>
      </c>
      <c r="C7" s="4">
        <v>20</v>
      </c>
      <c r="D7" s="4">
        <v>20</v>
      </c>
      <c r="F7" s="14">
        <v>2</v>
      </c>
      <c r="G7" s="6" t="s">
        <v>63</v>
      </c>
      <c r="H7" s="4" t="s">
        <v>66</v>
      </c>
      <c r="I7" s="4" t="s">
        <v>67</v>
      </c>
    </row>
    <row r="8" spans="1:9" ht="27" customHeight="1" x14ac:dyDescent="0.25">
      <c r="A8" s="14">
        <v>3</v>
      </c>
      <c r="B8" s="6" t="s">
        <v>17</v>
      </c>
      <c r="C8" s="4" t="s">
        <v>124</v>
      </c>
      <c r="D8" s="4" t="s">
        <v>19</v>
      </c>
      <c r="F8" s="14">
        <v>3</v>
      </c>
      <c r="G8" s="6" t="s">
        <v>123</v>
      </c>
      <c r="H8" s="4">
        <v>100</v>
      </c>
      <c r="I8" s="4">
        <v>100</v>
      </c>
    </row>
    <row r="9" spans="1:9" ht="24.75" x14ac:dyDescent="0.25">
      <c r="A9" s="14">
        <v>4</v>
      </c>
      <c r="B9" s="6" t="s">
        <v>20</v>
      </c>
      <c r="C9" s="4" t="s">
        <v>21</v>
      </c>
      <c r="D9" s="4" t="s">
        <v>21</v>
      </c>
      <c r="F9" s="14">
        <v>4</v>
      </c>
      <c r="G9" s="6" t="s">
        <v>57</v>
      </c>
      <c r="H9" s="4">
        <v>150</v>
      </c>
      <c r="I9" s="4">
        <v>180</v>
      </c>
    </row>
    <row r="10" spans="1:9" x14ac:dyDescent="0.25">
      <c r="A10" s="21">
        <v>5</v>
      </c>
      <c r="B10" s="7" t="s">
        <v>156</v>
      </c>
      <c r="C10" s="5">
        <v>50</v>
      </c>
      <c r="D10" s="5">
        <v>70</v>
      </c>
      <c r="F10" s="14">
        <v>5</v>
      </c>
      <c r="G10" s="6" t="s">
        <v>74</v>
      </c>
      <c r="H10" s="4">
        <v>200</v>
      </c>
      <c r="I10" s="4">
        <v>200</v>
      </c>
    </row>
    <row r="11" spans="1:9" x14ac:dyDescent="0.25">
      <c r="A11" s="21">
        <v>6</v>
      </c>
      <c r="B11" s="7" t="s">
        <v>157</v>
      </c>
      <c r="C11" s="5">
        <v>30</v>
      </c>
      <c r="D11" s="5">
        <v>40</v>
      </c>
      <c r="F11" s="14">
        <v>6</v>
      </c>
      <c r="G11" s="6" t="s">
        <v>157</v>
      </c>
      <c r="H11" s="4">
        <v>30</v>
      </c>
      <c r="I11" s="4">
        <v>50</v>
      </c>
    </row>
    <row r="12" spans="1:9" x14ac:dyDescent="0.25">
      <c r="B12" s="7"/>
      <c r="C12" s="5"/>
      <c r="D12" s="5"/>
      <c r="F12" s="14">
        <v>7</v>
      </c>
      <c r="G12" s="6" t="s">
        <v>164</v>
      </c>
      <c r="H12" s="4">
        <v>50</v>
      </c>
      <c r="I12" s="4">
        <v>60</v>
      </c>
    </row>
    <row r="13" spans="1:9" x14ac:dyDescent="0.25">
      <c r="A13" s="153" t="s">
        <v>24</v>
      </c>
      <c r="B13" s="154"/>
      <c r="C13" s="4"/>
      <c r="D13" s="4"/>
      <c r="F13" s="153" t="s">
        <v>24</v>
      </c>
      <c r="G13" s="154"/>
      <c r="H13" s="4"/>
      <c r="I13" s="4"/>
    </row>
    <row r="14" spans="1:9" x14ac:dyDescent="0.25">
      <c r="A14" s="14">
        <v>1</v>
      </c>
      <c r="B14" s="6" t="s">
        <v>161</v>
      </c>
      <c r="C14" s="4" t="s">
        <v>114</v>
      </c>
      <c r="D14" s="4" t="s">
        <v>114</v>
      </c>
      <c r="F14" s="14">
        <v>1</v>
      </c>
      <c r="G14" s="6" t="s">
        <v>100</v>
      </c>
      <c r="H14" s="4">
        <v>60</v>
      </c>
      <c r="I14" s="4">
        <v>100</v>
      </c>
    </row>
    <row r="15" spans="1:9" x14ac:dyDescent="0.25">
      <c r="A15" s="14">
        <v>2</v>
      </c>
      <c r="B15" s="6" t="s">
        <v>127</v>
      </c>
      <c r="C15" s="4" t="s">
        <v>162</v>
      </c>
      <c r="D15" s="4" t="s">
        <v>163</v>
      </c>
      <c r="F15" s="14">
        <v>2</v>
      </c>
      <c r="G15" s="6" t="s">
        <v>71</v>
      </c>
      <c r="H15" s="4">
        <v>200</v>
      </c>
      <c r="I15" s="4">
        <v>250</v>
      </c>
    </row>
    <row r="16" spans="1:9" x14ac:dyDescent="0.25">
      <c r="A16" s="52">
        <v>3</v>
      </c>
      <c r="B16" s="6" t="s">
        <v>146</v>
      </c>
      <c r="C16" s="4">
        <v>200</v>
      </c>
      <c r="D16" s="4">
        <v>200</v>
      </c>
      <c r="F16" s="14">
        <v>3</v>
      </c>
      <c r="G16" s="6" t="s">
        <v>133</v>
      </c>
      <c r="H16" s="4">
        <v>150</v>
      </c>
      <c r="I16" s="4">
        <v>200</v>
      </c>
    </row>
    <row r="17" spans="1:9" x14ac:dyDescent="0.25">
      <c r="A17" s="22">
        <v>4</v>
      </c>
      <c r="B17" s="6" t="s">
        <v>164</v>
      </c>
      <c r="C17" s="12">
        <v>50</v>
      </c>
      <c r="D17" s="12">
        <v>70</v>
      </c>
      <c r="F17" s="14">
        <v>4</v>
      </c>
      <c r="G17" s="6" t="s">
        <v>97</v>
      </c>
      <c r="H17" s="4">
        <v>200</v>
      </c>
      <c r="I17" s="4">
        <v>200</v>
      </c>
    </row>
    <row r="18" spans="1:9" x14ac:dyDescent="0.25">
      <c r="A18" s="22">
        <v>5</v>
      </c>
      <c r="B18" s="6" t="s">
        <v>35</v>
      </c>
      <c r="C18" s="12">
        <v>200</v>
      </c>
      <c r="D18" s="12">
        <v>200</v>
      </c>
      <c r="F18" s="14">
        <v>5</v>
      </c>
      <c r="G18" s="6" t="s">
        <v>157</v>
      </c>
      <c r="H18" s="4">
        <v>30</v>
      </c>
      <c r="I18" s="4">
        <v>50</v>
      </c>
    </row>
    <row r="19" spans="1:9" x14ac:dyDescent="0.25">
      <c r="B19" s="6"/>
      <c r="C19" s="5"/>
      <c r="D19" s="5"/>
      <c r="F19" s="14">
        <v>6</v>
      </c>
      <c r="G19" s="6" t="s">
        <v>172</v>
      </c>
      <c r="H19" s="4">
        <v>50</v>
      </c>
      <c r="I19" s="4">
        <v>60</v>
      </c>
    </row>
    <row r="20" spans="1:9" x14ac:dyDescent="0.25">
      <c r="A20" s="151" t="s">
        <v>30</v>
      </c>
      <c r="B20" s="152"/>
      <c r="C20" s="4"/>
      <c r="D20" s="4"/>
      <c r="F20" s="151" t="s">
        <v>30</v>
      </c>
      <c r="G20" s="152"/>
      <c r="H20" s="4"/>
      <c r="I20" s="4"/>
    </row>
    <row r="21" spans="1:9" x14ac:dyDescent="0.25">
      <c r="A21" s="14">
        <v>1</v>
      </c>
      <c r="B21" s="6" t="s">
        <v>31</v>
      </c>
      <c r="C21" s="4">
        <v>15</v>
      </c>
      <c r="D21" s="4">
        <v>0</v>
      </c>
      <c r="F21" s="14">
        <v>1</v>
      </c>
      <c r="G21" s="6" t="s">
        <v>167</v>
      </c>
      <c r="H21" s="4">
        <v>60</v>
      </c>
      <c r="I21" s="4">
        <v>100</v>
      </c>
    </row>
    <row r="22" spans="1:9" ht="36.75" x14ac:dyDescent="0.25">
      <c r="A22" s="14">
        <v>2</v>
      </c>
      <c r="B22" s="6" t="s">
        <v>32</v>
      </c>
      <c r="C22" s="4" t="s">
        <v>37</v>
      </c>
      <c r="D22" s="4" t="s">
        <v>37</v>
      </c>
      <c r="F22" s="14">
        <v>2</v>
      </c>
      <c r="G22" s="6" t="s">
        <v>154</v>
      </c>
      <c r="H22" s="4" t="s">
        <v>66</v>
      </c>
      <c r="I22" s="4" t="s">
        <v>173</v>
      </c>
    </row>
    <row r="23" spans="1:9" ht="24.75" x14ac:dyDescent="0.25">
      <c r="A23" s="14">
        <v>3</v>
      </c>
      <c r="B23" s="18" t="s">
        <v>128</v>
      </c>
      <c r="C23" s="4" t="s">
        <v>36</v>
      </c>
      <c r="D23" s="4" t="s">
        <v>38</v>
      </c>
      <c r="F23" s="14">
        <v>3</v>
      </c>
      <c r="G23" s="6" t="s">
        <v>139</v>
      </c>
      <c r="H23" s="4">
        <v>75</v>
      </c>
      <c r="I23" s="4">
        <v>100</v>
      </c>
    </row>
    <row r="24" spans="1:9" ht="24.75" x14ac:dyDescent="0.25">
      <c r="A24" s="14">
        <v>4</v>
      </c>
      <c r="B24" s="6" t="s">
        <v>20</v>
      </c>
      <c r="C24" s="4" t="s">
        <v>21</v>
      </c>
      <c r="D24" s="4" t="s">
        <v>21</v>
      </c>
      <c r="F24" s="14">
        <v>4</v>
      </c>
      <c r="G24" s="6" t="s">
        <v>45</v>
      </c>
      <c r="H24" s="4">
        <v>150</v>
      </c>
      <c r="I24" s="4">
        <v>180</v>
      </c>
    </row>
    <row r="25" spans="1:9" ht="24.75" x14ac:dyDescent="0.25">
      <c r="A25" s="14">
        <v>5</v>
      </c>
      <c r="B25" s="6" t="s">
        <v>164</v>
      </c>
      <c r="C25" s="4">
        <v>50</v>
      </c>
      <c r="D25" s="4">
        <v>70</v>
      </c>
      <c r="F25" s="14">
        <v>5</v>
      </c>
      <c r="G25" s="6" t="s">
        <v>122</v>
      </c>
      <c r="H25" s="4">
        <v>200</v>
      </c>
      <c r="I25" s="4">
        <v>200</v>
      </c>
    </row>
    <row r="26" spans="1:9" x14ac:dyDescent="0.25">
      <c r="A26" s="14">
        <v>6</v>
      </c>
      <c r="B26" s="6" t="s">
        <v>157</v>
      </c>
      <c r="C26" s="4">
        <v>30</v>
      </c>
      <c r="D26" s="4">
        <v>40</v>
      </c>
      <c r="F26" s="14">
        <v>6</v>
      </c>
      <c r="G26" s="6" t="s">
        <v>157</v>
      </c>
      <c r="H26" s="4">
        <v>30</v>
      </c>
      <c r="I26" s="4">
        <v>50</v>
      </c>
    </row>
    <row r="27" spans="1:9" x14ac:dyDescent="0.25">
      <c r="A27" s="14"/>
      <c r="B27" s="6"/>
      <c r="C27" s="4"/>
      <c r="D27" s="4"/>
      <c r="F27" s="14">
        <v>7</v>
      </c>
      <c r="G27" s="6" t="s">
        <v>164</v>
      </c>
      <c r="H27" s="4">
        <v>50</v>
      </c>
      <c r="I27" s="4">
        <v>60</v>
      </c>
    </row>
    <row r="28" spans="1:9" ht="13.5" customHeight="1" x14ac:dyDescent="0.25">
      <c r="A28" s="151" t="s">
        <v>39</v>
      </c>
      <c r="B28" s="152"/>
      <c r="C28" s="4"/>
      <c r="D28" s="4"/>
      <c r="F28" s="151" t="s">
        <v>39</v>
      </c>
      <c r="G28" s="152"/>
      <c r="H28" s="4"/>
      <c r="I28" s="4"/>
    </row>
    <row r="29" spans="1:9" x14ac:dyDescent="0.25">
      <c r="A29" s="14">
        <v>1</v>
      </c>
      <c r="B29" s="6" t="s">
        <v>165</v>
      </c>
      <c r="C29" s="4">
        <v>100</v>
      </c>
      <c r="D29" s="4">
        <v>100</v>
      </c>
      <c r="F29" s="14">
        <v>1</v>
      </c>
      <c r="G29" s="6" t="s">
        <v>62</v>
      </c>
      <c r="H29" s="4">
        <v>60</v>
      </c>
      <c r="I29" s="4">
        <v>100</v>
      </c>
    </row>
    <row r="30" spans="1:9" ht="15.75" customHeight="1" x14ac:dyDescent="0.25">
      <c r="A30" s="14">
        <v>2</v>
      </c>
      <c r="B30" s="6" t="s">
        <v>147</v>
      </c>
      <c r="C30" s="4">
        <v>75</v>
      </c>
      <c r="D30" s="4">
        <v>100</v>
      </c>
      <c r="F30" s="14">
        <v>2</v>
      </c>
      <c r="G30" s="6" t="s">
        <v>150</v>
      </c>
      <c r="H30" s="4" t="s">
        <v>66</v>
      </c>
      <c r="I30" s="4" t="s">
        <v>67</v>
      </c>
    </row>
    <row r="31" spans="1:9" x14ac:dyDescent="0.25">
      <c r="A31" s="14">
        <v>3</v>
      </c>
      <c r="B31" s="6" t="s">
        <v>166</v>
      </c>
      <c r="C31" s="4">
        <v>150</v>
      </c>
      <c r="D31" s="4">
        <v>180</v>
      </c>
      <c r="F31" s="14">
        <v>3</v>
      </c>
      <c r="G31" s="6" t="s">
        <v>148</v>
      </c>
      <c r="H31" s="4">
        <v>68</v>
      </c>
      <c r="I31" s="4">
        <v>68</v>
      </c>
    </row>
    <row r="32" spans="1:9" ht="24.75" x14ac:dyDescent="0.25">
      <c r="A32" s="14">
        <v>4</v>
      </c>
      <c r="B32" s="6" t="s">
        <v>129</v>
      </c>
      <c r="C32" s="4">
        <v>200</v>
      </c>
      <c r="D32" s="4">
        <v>200</v>
      </c>
      <c r="F32" s="14">
        <v>4</v>
      </c>
      <c r="G32" s="6" t="s">
        <v>28</v>
      </c>
      <c r="H32" s="4">
        <v>150</v>
      </c>
      <c r="I32" s="4">
        <v>180</v>
      </c>
    </row>
    <row r="33" spans="1:9" x14ac:dyDescent="0.25">
      <c r="A33" s="22">
        <v>5</v>
      </c>
      <c r="B33" s="13" t="s">
        <v>164</v>
      </c>
      <c r="C33" s="12">
        <v>50</v>
      </c>
      <c r="D33" s="12">
        <v>70</v>
      </c>
      <c r="F33" s="14">
        <v>5</v>
      </c>
      <c r="G33" s="6" t="s">
        <v>74</v>
      </c>
      <c r="H33" s="4">
        <v>200</v>
      </c>
      <c r="I33" s="4">
        <v>200</v>
      </c>
    </row>
    <row r="34" spans="1:9" x14ac:dyDescent="0.25">
      <c r="A34" s="21">
        <v>6</v>
      </c>
      <c r="B34" s="7" t="s">
        <v>157</v>
      </c>
      <c r="C34" s="5">
        <v>30</v>
      </c>
      <c r="D34" s="5">
        <v>40</v>
      </c>
      <c r="F34" s="14">
        <v>6</v>
      </c>
      <c r="G34" s="6" t="s">
        <v>157</v>
      </c>
      <c r="H34" s="4">
        <v>30</v>
      </c>
      <c r="I34" s="4">
        <v>50</v>
      </c>
    </row>
    <row r="35" spans="1:9" x14ac:dyDescent="0.25">
      <c r="B35" s="7"/>
      <c r="C35" s="5"/>
      <c r="D35" s="5"/>
      <c r="F35" s="14">
        <v>6</v>
      </c>
      <c r="G35" s="6" t="s">
        <v>164</v>
      </c>
      <c r="H35" s="4">
        <v>50</v>
      </c>
      <c r="I35" s="4">
        <v>60</v>
      </c>
    </row>
    <row r="36" spans="1:9" x14ac:dyDescent="0.25">
      <c r="A36" s="151" t="s">
        <v>41</v>
      </c>
      <c r="B36" s="152"/>
      <c r="C36" s="4"/>
      <c r="D36" s="4"/>
      <c r="F36" s="151" t="s">
        <v>41</v>
      </c>
      <c r="G36" s="152"/>
      <c r="H36" s="4"/>
      <c r="I36" s="4"/>
    </row>
    <row r="37" spans="1:9" x14ac:dyDescent="0.25">
      <c r="A37" s="14">
        <v>1</v>
      </c>
      <c r="B37" s="6" t="s">
        <v>167</v>
      </c>
      <c r="C37" s="4">
        <v>100</v>
      </c>
      <c r="D37" s="4">
        <v>100</v>
      </c>
      <c r="F37" s="14">
        <v>1</v>
      </c>
      <c r="G37" s="6" t="s">
        <v>100</v>
      </c>
      <c r="H37" s="4">
        <v>60</v>
      </c>
      <c r="I37" s="4">
        <v>100</v>
      </c>
    </row>
    <row r="38" spans="1:9" ht="36.75" x14ac:dyDescent="0.25">
      <c r="A38" s="14">
        <v>2</v>
      </c>
      <c r="B38" s="6" t="s">
        <v>120</v>
      </c>
      <c r="C38" s="4">
        <v>20</v>
      </c>
      <c r="D38" s="4">
        <v>30</v>
      </c>
      <c r="F38" s="14">
        <v>2</v>
      </c>
      <c r="G38" s="6" t="s">
        <v>141</v>
      </c>
      <c r="H38" s="4" t="s">
        <v>174</v>
      </c>
      <c r="I38" s="4" t="s">
        <v>173</v>
      </c>
    </row>
    <row r="39" spans="1:9" ht="24.75" x14ac:dyDescent="0.25">
      <c r="A39" s="14">
        <v>3</v>
      </c>
      <c r="B39" s="6" t="s">
        <v>168</v>
      </c>
      <c r="C39" s="4" t="s">
        <v>18</v>
      </c>
      <c r="D39" s="4" t="s">
        <v>169</v>
      </c>
      <c r="F39" s="14">
        <v>3</v>
      </c>
      <c r="G39" s="6" t="s">
        <v>151</v>
      </c>
      <c r="H39" s="4">
        <v>75</v>
      </c>
      <c r="I39" s="4">
        <v>100</v>
      </c>
    </row>
    <row r="40" spans="1:9" ht="24" x14ac:dyDescent="0.25">
      <c r="A40" s="14">
        <v>4</v>
      </c>
      <c r="B40" s="6" t="s">
        <v>20</v>
      </c>
      <c r="C40" s="4" t="s">
        <v>21</v>
      </c>
      <c r="D40" s="4" t="s">
        <v>21</v>
      </c>
      <c r="F40" s="14">
        <v>4</v>
      </c>
      <c r="G40" s="11" t="s">
        <v>57</v>
      </c>
      <c r="H40" s="4">
        <v>150</v>
      </c>
      <c r="I40" s="4">
        <v>180</v>
      </c>
    </row>
    <row r="41" spans="1:9" x14ac:dyDescent="0.25">
      <c r="A41" s="14">
        <v>5</v>
      </c>
      <c r="B41" s="6" t="s">
        <v>164</v>
      </c>
      <c r="C41" s="4">
        <v>50</v>
      </c>
      <c r="D41" s="4">
        <v>70</v>
      </c>
      <c r="F41" s="14">
        <v>5</v>
      </c>
      <c r="G41" s="6" t="s">
        <v>29</v>
      </c>
      <c r="H41" s="4">
        <v>200</v>
      </c>
      <c r="I41" s="4">
        <v>200</v>
      </c>
    </row>
    <row r="42" spans="1:9" x14ac:dyDescent="0.25">
      <c r="A42" s="21">
        <v>6</v>
      </c>
      <c r="B42" s="7" t="s">
        <v>157</v>
      </c>
      <c r="C42" s="5">
        <v>30</v>
      </c>
      <c r="D42" s="5">
        <v>40</v>
      </c>
      <c r="F42" s="14">
        <v>6</v>
      </c>
      <c r="G42" s="6" t="s">
        <v>157</v>
      </c>
      <c r="H42" s="4">
        <v>30</v>
      </c>
      <c r="I42" s="4">
        <v>50</v>
      </c>
    </row>
    <row r="43" spans="1:9" x14ac:dyDescent="0.25">
      <c r="F43" s="14">
        <v>7</v>
      </c>
      <c r="G43" s="6" t="s">
        <v>164</v>
      </c>
      <c r="H43" s="4">
        <v>50</v>
      </c>
      <c r="I43" s="4">
        <v>60</v>
      </c>
    </row>
    <row r="44" spans="1:9" x14ac:dyDescent="0.25">
      <c r="A44" s="151" t="s">
        <v>46</v>
      </c>
      <c r="B44" s="152"/>
      <c r="C44" s="4"/>
      <c r="D44" s="4"/>
      <c r="F44" s="151" t="s">
        <v>46</v>
      </c>
      <c r="G44" s="152"/>
      <c r="H44" s="4"/>
      <c r="I44" s="4"/>
    </row>
    <row r="45" spans="1:9" x14ac:dyDescent="0.25">
      <c r="A45" s="14">
        <v>1</v>
      </c>
      <c r="B45" s="6" t="s">
        <v>98</v>
      </c>
      <c r="C45" s="4" t="s">
        <v>37</v>
      </c>
      <c r="D45" s="4" t="s">
        <v>37</v>
      </c>
      <c r="F45" s="14">
        <v>1</v>
      </c>
      <c r="G45" s="6" t="s">
        <v>152</v>
      </c>
      <c r="H45" s="4">
        <v>60</v>
      </c>
      <c r="I45" s="4">
        <v>100</v>
      </c>
    </row>
    <row r="46" spans="1:9" ht="24.75" x14ac:dyDescent="0.25">
      <c r="A46" s="14">
        <v>2</v>
      </c>
      <c r="B46" s="6" t="s">
        <v>47</v>
      </c>
      <c r="C46" s="4" t="s">
        <v>124</v>
      </c>
      <c r="D46" s="4" t="s">
        <v>19</v>
      </c>
      <c r="F46" s="14">
        <v>2</v>
      </c>
      <c r="G46" s="6" t="s">
        <v>78</v>
      </c>
      <c r="H46" s="4" t="s">
        <v>21</v>
      </c>
      <c r="I46" s="4" t="s">
        <v>80</v>
      </c>
    </row>
    <row r="47" spans="1:9" ht="24.75" x14ac:dyDescent="0.25">
      <c r="A47" s="14">
        <v>3</v>
      </c>
      <c r="B47" s="6" t="s">
        <v>20</v>
      </c>
      <c r="C47" s="4" t="s">
        <v>21</v>
      </c>
      <c r="D47" s="4" t="s">
        <v>21</v>
      </c>
      <c r="F47" s="14">
        <v>3</v>
      </c>
      <c r="G47" s="6" t="s">
        <v>147</v>
      </c>
      <c r="H47" s="4">
        <v>75</v>
      </c>
      <c r="I47" s="4">
        <v>100</v>
      </c>
    </row>
    <row r="48" spans="1:9" ht="24.75" x14ac:dyDescent="0.25">
      <c r="A48" s="14">
        <v>4</v>
      </c>
      <c r="B48" s="6" t="s">
        <v>164</v>
      </c>
      <c r="C48" s="4">
        <v>50</v>
      </c>
      <c r="D48" s="4">
        <v>70</v>
      </c>
      <c r="F48" s="14">
        <v>4</v>
      </c>
      <c r="G48" s="6" t="s">
        <v>57</v>
      </c>
      <c r="H48" s="4">
        <v>150</v>
      </c>
      <c r="I48" s="4">
        <v>180</v>
      </c>
    </row>
    <row r="49" spans="1:14" x14ac:dyDescent="0.25">
      <c r="A49" s="21">
        <v>5</v>
      </c>
      <c r="B49" s="7" t="s">
        <v>157</v>
      </c>
      <c r="C49" s="5">
        <v>30</v>
      </c>
      <c r="D49" s="5">
        <v>40</v>
      </c>
      <c r="F49" s="14">
        <v>5</v>
      </c>
      <c r="G49" s="7" t="s">
        <v>74</v>
      </c>
      <c r="H49" s="4">
        <v>200</v>
      </c>
      <c r="I49" s="4">
        <v>200</v>
      </c>
    </row>
    <row r="50" spans="1:14" x14ac:dyDescent="0.25">
      <c r="A50" s="21">
        <v>6</v>
      </c>
      <c r="B50" s="7" t="s">
        <v>170</v>
      </c>
      <c r="C50" s="5">
        <v>30</v>
      </c>
      <c r="D50" s="5">
        <v>40</v>
      </c>
      <c r="F50" s="14">
        <v>6</v>
      </c>
      <c r="G50" s="7" t="s">
        <v>157</v>
      </c>
      <c r="H50" s="4">
        <v>30</v>
      </c>
      <c r="I50" s="4">
        <v>50</v>
      </c>
    </row>
    <row r="51" spans="1:14" x14ac:dyDescent="0.25">
      <c r="B51" s="7"/>
      <c r="C51" s="5"/>
      <c r="D51" s="5"/>
      <c r="F51" s="14">
        <v>7</v>
      </c>
      <c r="G51" s="6" t="s">
        <v>164</v>
      </c>
      <c r="H51" s="4">
        <v>50</v>
      </c>
      <c r="I51" s="4">
        <v>60</v>
      </c>
    </row>
    <row r="52" spans="1:14" x14ac:dyDescent="0.25">
      <c r="A52" s="151" t="s">
        <v>48</v>
      </c>
      <c r="B52" s="152"/>
      <c r="C52" s="4"/>
      <c r="D52" s="4"/>
      <c r="F52" s="151" t="s">
        <v>48</v>
      </c>
      <c r="G52" s="152"/>
      <c r="H52" s="4"/>
      <c r="I52" s="4"/>
    </row>
    <row r="53" spans="1:14" x14ac:dyDescent="0.25">
      <c r="A53" s="14">
        <v>1</v>
      </c>
      <c r="B53" s="6" t="s">
        <v>165</v>
      </c>
      <c r="C53" s="4">
        <v>100</v>
      </c>
      <c r="D53" s="4">
        <v>100</v>
      </c>
      <c r="F53" s="14">
        <v>1</v>
      </c>
      <c r="G53" s="6" t="s">
        <v>62</v>
      </c>
      <c r="H53" s="4">
        <v>60</v>
      </c>
      <c r="I53" s="4">
        <v>100</v>
      </c>
    </row>
    <row r="54" spans="1:14" ht="24.75" x14ac:dyDescent="0.25">
      <c r="A54" s="14">
        <v>2</v>
      </c>
      <c r="B54" s="6" t="s">
        <v>148</v>
      </c>
      <c r="C54" s="4">
        <v>68</v>
      </c>
      <c r="D54" s="4">
        <v>68</v>
      </c>
      <c r="F54" s="14">
        <v>2</v>
      </c>
      <c r="G54" s="6" t="s">
        <v>153</v>
      </c>
      <c r="H54" s="4" t="s">
        <v>66</v>
      </c>
      <c r="I54" s="4" t="s">
        <v>67</v>
      </c>
    </row>
    <row r="55" spans="1:14" ht="28.5" customHeight="1" x14ac:dyDescent="0.25">
      <c r="A55" s="14">
        <v>3</v>
      </c>
      <c r="B55" s="55" t="s">
        <v>28</v>
      </c>
      <c r="C55" s="4">
        <v>150</v>
      </c>
      <c r="D55" s="4">
        <v>180</v>
      </c>
      <c r="E55" s="4"/>
      <c r="F55" s="14">
        <v>3</v>
      </c>
      <c r="G55" s="6" t="s">
        <v>139</v>
      </c>
      <c r="H55" s="4">
        <v>75</v>
      </c>
      <c r="I55" s="4">
        <v>100</v>
      </c>
    </row>
    <row r="56" spans="1:14" ht="30" customHeight="1" x14ac:dyDescent="0.25">
      <c r="A56" s="14">
        <v>4</v>
      </c>
      <c r="B56" s="6" t="s">
        <v>135</v>
      </c>
      <c r="C56" s="4">
        <v>200</v>
      </c>
      <c r="D56" s="4">
        <v>200</v>
      </c>
      <c r="F56" s="14">
        <v>4</v>
      </c>
      <c r="G56" s="6" t="s">
        <v>79</v>
      </c>
      <c r="H56" s="4">
        <v>150</v>
      </c>
      <c r="I56" s="4">
        <v>180</v>
      </c>
      <c r="K56" s="14"/>
      <c r="L56" s="6"/>
      <c r="M56" s="4"/>
      <c r="N56" s="4"/>
    </row>
    <row r="57" spans="1:14" x14ac:dyDescent="0.25">
      <c r="A57" s="14">
        <v>5</v>
      </c>
      <c r="B57" s="6" t="s">
        <v>164</v>
      </c>
      <c r="C57" s="4">
        <v>50</v>
      </c>
      <c r="D57" s="4">
        <v>70</v>
      </c>
      <c r="F57" s="14">
        <v>5</v>
      </c>
      <c r="G57" s="6" t="s">
        <v>29</v>
      </c>
      <c r="H57" s="4">
        <v>200</v>
      </c>
      <c r="I57" s="4">
        <v>200</v>
      </c>
    </row>
    <row r="58" spans="1:14" x14ac:dyDescent="0.25">
      <c r="A58" s="21">
        <v>6</v>
      </c>
      <c r="B58" s="7" t="s">
        <v>157</v>
      </c>
      <c r="C58" s="5">
        <v>30</v>
      </c>
      <c r="D58" s="5">
        <v>40</v>
      </c>
      <c r="F58" s="14">
        <v>6</v>
      </c>
      <c r="G58" s="6" t="s">
        <v>157</v>
      </c>
      <c r="H58" s="4">
        <v>30</v>
      </c>
      <c r="I58" s="4">
        <v>50</v>
      </c>
    </row>
    <row r="59" spans="1:14" x14ac:dyDescent="0.25">
      <c r="F59" s="14">
        <v>7</v>
      </c>
      <c r="G59" s="6" t="s">
        <v>175</v>
      </c>
      <c r="H59" s="4">
        <v>50</v>
      </c>
      <c r="I59" s="4">
        <v>60</v>
      </c>
    </row>
    <row r="60" spans="1:14" x14ac:dyDescent="0.25">
      <c r="A60" s="151" t="s">
        <v>52</v>
      </c>
      <c r="B60" s="152"/>
      <c r="C60" s="4"/>
      <c r="D60" s="4"/>
      <c r="F60" s="151" t="s">
        <v>52</v>
      </c>
      <c r="G60" s="152"/>
      <c r="H60" s="4"/>
      <c r="I60" s="4"/>
    </row>
    <row r="61" spans="1:14" x14ac:dyDescent="0.25">
      <c r="A61" s="14">
        <v>1</v>
      </c>
      <c r="B61" s="6" t="s">
        <v>98</v>
      </c>
      <c r="C61" s="4" t="s">
        <v>114</v>
      </c>
      <c r="D61" s="4" t="s">
        <v>37</v>
      </c>
      <c r="F61" s="14">
        <v>1</v>
      </c>
      <c r="G61" s="6" t="s">
        <v>100</v>
      </c>
      <c r="H61" s="4">
        <v>60</v>
      </c>
      <c r="I61" s="4">
        <v>100</v>
      </c>
    </row>
    <row r="62" spans="1:14" ht="40.5" customHeight="1" x14ac:dyDescent="0.25">
      <c r="A62" s="14">
        <v>2</v>
      </c>
      <c r="B62" s="6" t="s">
        <v>126</v>
      </c>
      <c r="C62" s="4">
        <v>150</v>
      </c>
      <c r="D62" s="4">
        <v>150</v>
      </c>
      <c r="F62" s="14">
        <v>2</v>
      </c>
      <c r="G62" s="6" t="s">
        <v>154</v>
      </c>
      <c r="H62" s="4" t="s">
        <v>66</v>
      </c>
      <c r="I62" s="4" t="s">
        <v>173</v>
      </c>
    </row>
    <row r="63" spans="1:14" x14ac:dyDescent="0.25">
      <c r="A63" s="14">
        <v>3</v>
      </c>
      <c r="B63" s="6" t="s">
        <v>130</v>
      </c>
      <c r="C63" s="4">
        <v>200</v>
      </c>
      <c r="D63" s="4">
        <v>200</v>
      </c>
      <c r="F63" s="14">
        <v>3</v>
      </c>
      <c r="G63" s="6" t="s">
        <v>145</v>
      </c>
      <c r="H63" s="4">
        <v>75</v>
      </c>
      <c r="I63" s="4">
        <v>100</v>
      </c>
    </row>
    <row r="64" spans="1:14" ht="24.75" x14ac:dyDescent="0.25">
      <c r="A64" s="14">
        <v>4</v>
      </c>
      <c r="B64" s="6" t="s">
        <v>164</v>
      </c>
      <c r="C64" s="4">
        <v>50</v>
      </c>
      <c r="D64" s="4">
        <v>70</v>
      </c>
      <c r="F64" s="14">
        <v>4</v>
      </c>
      <c r="G64" s="6" t="s">
        <v>57</v>
      </c>
      <c r="H64" s="4">
        <v>150</v>
      </c>
      <c r="I64" s="4">
        <v>180</v>
      </c>
    </row>
    <row r="65" spans="1:9" x14ac:dyDescent="0.25">
      <c r="A65" s="14">
        <v>5</v>
      </c>
      <c r="B65" s="6" t="s">
        <v>157</v>
      </c>
      <c r="C65" s="4">
        <v>30</v>
      </c>
      <c r="D65" s="4">
        <v>40</v>
      </c>
      <c r="F65" s="14">
        <v>5</v>
      </c>
      <c r="G65" s="6" t="s">
        <v>97</v>
      </c>
      <c r="H65" s="4">
        <v>200</v>
      </c>
      <c r="I65" s="4">
        <v>200</v>
      </c>
    </row>
    <row r="66" spans="1:9" x14ac:dyDescent="0.25">
      <c r="A66" s="22">
        <v>6</v>
      </c>
      <c r="B66" s="13" t="s">
        <v>96</v>
      </c>
      <c r="C66" s="12">
        <v>220</v>
      </c>
      <c r="D66" s="12">
        <v>220</v>
      </c>
      <c r="F66" s="14">
        <v>6</v>
      </c>
      <c r="G66" s="6" t="s">
        <v>157</v>
      </c>
      <c r="H66" s="4">
        <v>30</v>
      </c>
      <c r="I66" s="4">
        <v>50</v>
      </c>
    </row>
    <row r="67" spans="1:9" x14ac:dyDescent="0.25">
      <c r="B67" s="7"/>
      <c r="C67" s="5"/>
      <c r="D67" s="5"/>
      <c r="F67" s="14">
        <v>7</v>
      </c>
      <c r="G67" s="6" t="s">
        <v>164</v>
      </c>
      <c r="H67" s="4">
        <v>50</v>
      </c>
      <c r="I67" s="4">
        <v>60</v>
      </c>
    </row>
    <row r="68" spans="1:9" x14ac:dyDescent="0.25">
      <c r="A68" s="151" t="s">
        <v>55</v>
      </c>
      <c r="B68" s="152"/>
      <c r="C68" s="4"/>
      <c r="D68" s="4"/>
      <c r="F68" s="151" t="s">
        <v>55</v>
      </c>
      <c r="G68" s="152"/>
      <c r="H68" s="4"/>
      <c r="I68" s="4"/>
    </row>
    <row r="69" spans="1:9" x14ac:dyDescent="0.25">
      <c r="A69" s="14">
        <v>1</v>
      </c>
      <c r="B69" s="6" t="s">
        <v>167</v>
      </c>
      <c r="C69" s="4">
        <v>100</v>
      </c>
      <c r="D69" s="4">
        <v>100</v>
      </c>
      <c r="F69" s="14">
        <v>1</v>
      </c>
      <c r="G69" s="6" t="s">
        <v>176</v>
      </c>
      <c r="H69" s="4">
        <v>40</v>
      </c>
      <c r="I69" s="4">
        <v>55</v>
      </c>
    </row>
    <row r="70" spans="1:9" ht="24.75" x14ac:dyDescent="0.25">
      <c r="A70" s="14">
        <v>2</v>
      </c>
      <c r="B70" s="6" t="s">
        <v>147</v>
      </c>
      <c r="C70" s="4">
        <v>75</v>
      </c>
      <c r="D70" s="4">
        <v>100</v>
      </c>
      <c r="F70" s="14">
        <v>2</v>
      </c>
      <c r="G70" s="6" t="s">
        <v>155</v>
      </c>
      <c r="H70" s="4" t="s">
        <v>66</v>
      </c>
      <c r="I70" s="4" t="s">
        <v>67</v>
      </c>
    </row>
    <row r="71" spans="1:9" x14ac:dyDescent="0.25">
      <c r="A71" s="14">
        <v>3</v>
      </c>
      <c r="B71" s="6" t="s">
        <v>131</v>
      </c>
      <c r="C71" s="4">
        <v>150</v>
      </c>
      <c r="D71" s="4">
        <v>180</v>
      </c>
      <c r="F71" s="14">
        <v>3</v>
      </c>
      <c r="G71" s="6" t="s">
        <v>133</v>
      </c>
      <c r="H71" s="4">
        <v>150</v>
      </c>
      <c r="I71" s="4">
        <v>200</v>
      </c>
    </row>
    <row r="72" spans="1:9" x14ac:dyDescent="0.25">
      <c r="A72" s="53">
        <v>4</v>
      </c>
      <c r="B72" s="6" t="s">
        <v>20</v>
      </c>
      <c r="C72" s="4" t="s">
        <v>21</v>
      </c>
      <c r="D72" s="4" t="s">
        <v>21</v>
      </c>
      <c r="F72" s="14">
        <v>4</v>
      </c>
      <c r="G72" s="6" t="s">
        <v>74</v>
      </c>
      <c r="H72" s="4">
        <v>200</v>
      </c>
      <c r="I72" s="4">
        <v>200</v>
      </c>
    </row>
    <row r="73" spans="1:9" x14ac:dyDescent="0.25">
      <c r="A73" s="53">
        <v>5</v>
      </c>
      <c r="B73" s="6" t="s">
        <v>164</v>
      </c>
      <c r="C73" s="4">
        <v>50</v>
      </c>
      <c r="D73" s="4">
        <v>70</v>
      </c>
      <c r="F73" s="14">
        <v>5</v>
      </c>
      <c r="G73" s="6" t="s">
        <v>177</v>
      </c>
      <c r="H73" s="4">
        <v>30</v>
      </c>
      <c r="I73" s="4">
        <v>50</v>
      </c>
    </row>
    <row r="74" spans="1:9" x14ac:dyDescent="0.25">
      <c r="A74" s="21">
        <v>6</v>
      </c>
      <c r="B74" s="7" t="s">
        <v>157</v>
      </c>
      <c r="C74" s="5">
        <v>30</v>
      </c>
      <c r="D74" s="5">
        <v>40</v>
      </c>
      <c r="F74" s="14">
        <v>6</v>
      </c>
      <c r="G74" s="6" t="s">
        <v>178</v>
      </c>
      <c r="H74" s="4">
        <v>50</v>
      </c>
      <c r="I74" s="4">
        <v>60</v>
      </c>
    </row>
    <row r="75" spans="1:9" x14ac:dyDescent="0.25">
      <c r="A75" s="151" t="s">
        <v>58</v>
      </c>
      <c r="B75" s="152"/>
      <c r="C75" s="4"/>
      <c r="D75" s="4"/>
      <c r="F75" s="151" t="s">
        <v>58</v>
      </c>
      <c r="G75" s="152"/>
      <c r="H75" s="4"/>
      <c r="I75" s="4"/>
    </row>
    <row r="76" spans="1:9" x14ac:dyDescent="0.25">
      <c r="A76" s="14">
        <v>1</v>
      </c>
      <c r="B76" s="6" t="s">
        <v>149</v>
      </c>
      <c r="C76" s="4">
        <v>50</v>
      </c>
      <c r="D76" s="4">
        <v>75</v>
      </c>
      <c r="F76" s="14">
        <v>1</v>
      </c>
      <c r="G76" s="6" t="s">
        <v>179</v>
      </c>
      <c r="H76" s="4">
        <v>60</v>
      </c>
      <c r="I76" s="4">
        <v>100</v>
      </c>
    </row>
    <row r="77" spans="1:9" ht="30" customHeight="1" x14ac:dyDescent="0.25">
      <c r="A77" s="14">
        <v>2</v>
      </c>
      <c r="B77" s="6" t="s">
        <v>137</v>
      </c>
      <c r="C77" s="4">
        <v>150</v>
      </c>
      <c r="D77" s="4">
        <v>180</v>
      </c>
      <c r="F77" s="14">
        <v>2</v>
      </c>
      <c r="G77" s="6" t="s">
        <v>76</v>
      </c>
      <c r="H77" s="4" t="s">
        <v>66</v>
      </c>
      <c r="I77" s="4" t="s">
        <v>67</v>
      </c>
    </row>
    <row r="78" spans="1:9" ht="24.75" x14ac:dyDescent="0.25">
      <c r="A78" s="14">
        <v>3</v>
      </c>
      <c r="B78" s="6" t="s">
        <v>132</v>
      </c>
      <c r="C78" s="4">
        <v>200</v>
      </c>
      <c r="D78" s="4">
        <v>200</v>
      </c>
      <c r="F78" s="14">
        <v>3</v>
      </c>
      <c r="G78" s="6" t="s">
        <v>147</v>
      </c>
      <c r="H78" s="4">
        <v>75</v>
      </c>
      <c r="I78" s="4">
        <v>100</v>
      </c>
    </row>
    <row r="79" spans="1:9" ht="24.75" x14ac:dyDescent="0.25">
      <c r="A79" s="14">
        <v>4</v>
      </c>
      <c r="B79" s="6" t="s">
        <v>164</v>
      </c>
      <c r="C79" s="4">
        <v>50</v>
      </c>
      <c r="D79" s="4">
        <v>70</v>
      </c>
      <c r="F79" s="14">
        <v>4</v>
      </c>
      <c r="G79" s="6" t="s">
        <v>180</v>
      </c>
      <c r="H79" s="4">
        <v>150</v>
      </c>
      <c r="I79" s="4">
        <v>180</v>
      </c>
    </row>
    <row r="80" spans="1:9" x14ac:dyDescent="0.25">
      <c r="A80" s="21">
        <v>5</v>
      </c>
      <c r="B80" s="7" t="s">
        <v>157</v>
      </c>
      <c r="C80" s="5">
        <v>30</v>
      </c>
      <c r="D80" s="5">
        <v>40</v>
      </c>
      <c r="F80" s="14">
        <v>5</v>
      </c>
      <c r="G80" s="6" t="s">
        <v>29</v>
      </c>
      <c r="H80" s="4">
        <v>200</v>
      </c>
      <c r="I80" s="4">
        <v>200</v>
      </c>
    </row>
    <row r="81" spans="1:9" x14ac:dyDescent="0.25">
      <c r="A81" s="21">
        <v>6</v>
      </c>
      <c r="B81" s="7" t="s">
        <v>171</v>
      </c>
      <c r="C81" s="5">
        <v>125</v>
      </c>
      <c r="D81" s="5">
        <v>125</v>
      </c>
      <c r="F81" s="14">
        <v>6</v>
      </c>
      <c r="G81" s="6" t="s">
        <v>157</v>
      </c>
      <c r="H81" s="4">
        <v>30</v>
      </c>
      <c r="I81" s="4">
        <v>50</v>
      </c>
    </row>
    <row r="82" spans="1:9" x14ac:dyDescent="0.25">
      <c r="B82" s="7"/>
      <c r="C82" s="5"/>
      <c r="D82" s="5"/>
      <c r="F82" s="14">
        <v>7</v>
      </c>
      <c r="G82" s="6" t="s">
        <v>164</v>
      </c>
      <c r="H82" s="4">
        <v>50</v>
      </c>
      <c r="I82" s="4">
        <v>60</v>
      </c>
    </row>
    <row r="84" spans="1:9" x14ac:dyDescent="0.25">
      <c r="B84" s="1" t="s">
        <v>115</v>
      </c>
      <c r="C84" s="3">
        <v>250</v>
      </c>
      <c r="D84" s="3">
        <v>300</v>
      </c>
      <c r="H84" s="50">
        <v>400</v>
      </c>
      <c r="I84" s="50">
        <v>500</v>
      </c>
    </row>
    <row r="88" spans="1:9" ht="12.75" customHeight="1" x14ac:dyDescent="0.25"/>
    <row r="95" spans="1:9" ht="13.5" customHeight="1" x14ac:dyDescent="0.25"/>
    <row r="137" spans="1:4" x14ac:dyDescent="0.25">
      <c r="A137" s="22"/>
      <c r="B137" s="13"/>
      <c r="C137" s="12"/>
      <c r="D137" s="12"/>
    </row>
    <row r="138" spans="1:4" x14ac:dyDescent="0.25">
      <c r="A138" s="22"/>
      <c r="B138" s="13"/>
      <c r="C138" s="12"/>
      <c r="D138" s="12"/>
    </row>
    <row r="139" spans="1:4" x14ac:dyDescent="0.25">
      <c r="A139" s="22"/>
      <c r="B139" s="13"/>
      <c r="C139" s="12"/>
      <c r="D139" s="12"/>
    </row>
    <row r="140" spans="1:4" x14ac:dyDescent="0.25">
      <c r="A140" s="22"/>
      <c r="B140" s="13"/>
      <c r="C140" s="12"/>
      <c r="D140" s="12"/>
    </row>
    <row r="141" spans="1:4" x14ac:dyDescent="0.25">
      <c r="A141" s="22"/>
      <c r="B141" s="13"/>
      <c r="C141" s="12"/>
      <c r="D141" s="12"/>
    </row>
    <row r="142" spans="1:4" x14ac:dyDescent="0.25">
      <c r="A142" s="22"/>
      <c r="B142" s="13"/>
      <c r="C142" s="12"/>
      <c r="D142" s="12"/>
    </row>
    <row r="143" spans="1:4" x14ac:dyDescent="0.25">
      <c r="A143" s="22"/>
      <c r="B143" s="13"/>
      <c r="C143" s="12"/>
      <c r="D143" s="12"/>
    </row>
    <row r="144" spans="1:4" x14ac:dyDescent="0.25">
      <c r="A144" s="22"/>
      <c r="B144" s="13"/>
      <c r="C144" s="12"/>
      <c r="D144" s="12"/>
    </row>
    <row r="145" spans="1:4" x14ac:dyDescent="0.25">
      <c r="A145" s="22"/>
      <c r="B145" s="13"/>
      <c r="C145" s="12"/>
      <c r="D145" s="12"/>
    </row>
    <row r="146" spans="1:4" x14ac:dyDescent="0.25">
      <c r="A146" s="22"/>
      <c r="B146" s="13"/>
      <c r="C146" s="12"/>
      <c r="D146" s="12"/>
    </row>
    <row r="147" spans="1:4" x14ac:dyDescent="0.25">
      <c r="A147" s="22"/>
      <c r="B147" s="13"/>
      <c r="C147" s="12"/>
      <c r="D147" s="12"/>
    </row>
    <row r="148" spans="1:4" x14ac:dyDescent="0.25">
      <c r="A148" s="22"/>
      <c r="B148" s="13"/>
      <c r="C148" s="12"/>
      <c r="D148" s="12"/>
    </row>
    <row r="149" spans="1:4" x14ac:dyDescent="0.25">
      <c r="A149" s="22"/>
      <c r="B149" s="13"/>
      <c r="C149" s="12"/>
      <c r="D149" s="12"/>
    </row>
    <row r="150" spans="1:4" x14ac:dyDescent="0.25">
      <c r="A150" s="22"/>
      <c r="B150" s="13"/>
      <c r="C150" s="12"/>
      <c r="D150" s="12"/>
    </row>
    <row r="151" spans="1:4" x14ac:dyDescent="0.25">
      <c r="A151" s="22"/>
      <c r="B151" s="13"/>
      <c r="C151" s="12"/>
      <c r="D151" s="12"/>
    </row>
    <row r="152" spans="1:4" x14ac:dyDescent="0.25">
      <c r="A152" s="22"/>
      <c r="B152" s="13"/>
      <c r="C152" s="12"/>
      <c r="D152" s="12"/>
    </row>
    <row r="153" spans="1:4" x14ac:dyDescent="0.25">
      <c r="A153" s="22"/>
      <c r="B153" s="13"/>
      <c r="C153" s="12"/>
      <c r="D153" s="12"/>
    </row>
    <row r="154" spans="1:4" x14ac:dyDescent="0.25">
      <c r="A154" s="22"/>
      <c r="B154" s="13"/>
      <c r="C154" s="12"/>
      <c r="D154" s="12"/>
    </row>
    <row r="155" spans="1:4" x14ac:dyDescent="0.25">
      <c r="A155" s="22"/>
      <c r="B155" s="13"/>
      <c r="C155" s="12"/>
      <c r="D155" s="12"/>
    </row>
    <row r="156" spans="1:4" x14ac:dyDescent="0.25">
      <c r="A156" s="22"/>
      <c r="B156" s="13"/>
      <c r="C156" s="12"/>
      <c r="D156" s="12"/>
    </row>
    <row r="157" spans="1:4" x14ac:dyDescent="0.25">
      <c r="A157" s="22"/>
      <c r="B157" s="13"/>
      <c r="C157" s="12"/>
      <c r="D157" s="12"/>
    </row>
    <row r="158" spans="1:4" x14ac:dyDescent="0.25">
      <c r="A158" s="22"/>
      <c r="B158" s="13"/>
      <c r="C158" s="12"/>
      <c r="D158" s="12"/>
    </row>
    <row r="159" spans="1:4" x14ac:dyDescent="0.25">
      <c r="A159" s="22"/>
      <c r="B159" s="13"/>
      <c r="C159" s="12"/>
      <c r="D159" s="12"/>
    </row>
    <row r="160" spans="1:4" x14ac:dyDescent="0.25">
      <c r="A160" s="22"/>
      <c r="B160" s="13"/>
      <c r="C160" s="12"/>
      <c r="D160" s="12"/>
    </row>
    <row r="161" spans="1:4" x14ac:dyDescent="0.25">
      <c r="A161" s="22"/>
      <c r="B161" s="13"/>
      <c r="C161" s="12"/>
      <c r="D161" s="12"/>
    </row>
    <row r="162" spans="1:4" x14ac:dyDescent="0.25">
      <c r="A162" s="22"/>
      <c r="B162" s="13"/>
      <c r="C162" s="12"/>
      <c r="D162" s="12"/>
    </row>
    <row r="163" spans="1:4" x14ac:dyDescent="0.25">
      <c r="A163" s="22"/>
      <c r="B163" s="13"/>
      <c r="C163" s="12"/>
      <c r="D163" s="12"/>
    </row>
    <row r="164" spans="1:4" x14ac:dyDescent="0.25">
      <c r="A164" s="22"/>
      <c r="B164" s="13"/>
      <c r="C164" s="12"/>
      <c r="D164" s="12"/>
    </row>
    <row r="165" spans="1:4" x14ac:dyDescent="0.25">
      <c r="A165" s="22"/>
      <c r="B165" s="13"/>
      <c r="C165" s="12"/>
      <c r="D165" s="12"/>
    </row>
    <row r="166" spans="1:4" x14ac:dyDescent="0.25">
      <c r="A166" s="22"/>
      <c r="B166" s="13"/>
      <c r="C166" s="12"/>
      <c r="D166" s="12"/>
    </row>
    <row r="167" spans="1:4" x14ac:dyDescent="0.25">
      <c r="A167" s="22"/>
      <c r="B167" s="13"/>
      <c r="C167" s="12"/>
      <c r="D167" s="12"/>
    </row>
    <row r="168" spans="1:4" x14ac:dyDescent="0.25">
      <c r="A168" s="22"/>
      <c r="B168" s="13"/>
      <c r="C168" s="12"/>
      <c r="D168" s="12"/>
    </row>
    <row r="169" spans="1:4" x14ac:dyDescent="0.25">
      <c r="A169" s="22"/>
      <c r="B169" s="13"/>
      <c r="C169" s="12"/>
      <c r="D169" s="12"/>
    </row>
    <row r="170" spans="1:4" x14ac:dyDescent="0.25">
      <c r="A170" s="22"/>
      <c r="B170" s="13"/>
      <c r="C170" s="12"/>
      <c r="D170" s="12"/>
    </row>
    <row r="171" spans="1:4" x14ac:dyDescent="0.25">
      <c r="A171" s="22"/>
      <c r="B171" s="13"/>
      <c r="C171" s="12"/>
      <c r="D171" s="12"/>
    </row>
    <row r="172" spans="1:4" x14ac:dyDescent="0.25">
      <c r="A172" s="22"/>
      <c r="B172" s="13"/>
      <c r="C172" s="12"/>
      <c r="D172" s="12"/>
    </row>
    <row r="173" spans="1:4" x14ac:dyDescent="0.25">
      <c r="A173" s="22"/>
      <c r="B173" s="13"/>
      <c r="C173" s="12"/>
      <c r="D173" s="12"/>
    </row>
    <row r="174" spans="1:4" x14ac:dyDescent="0.25">
      <c r="A174" s="22"/>
      <c r="B174" s="13"/>
      <c r="C174" s="12"/>
      <c r="D174" s="12"/>
    </row>
    <row r="175" spans="1:4" x14ac:dyDescent="0.25">
      <c r="A175" s="22"/>
      <c r="B175" s="13"/>
      <c r="C175" s="12"/>
      <c r="D175" s="12"/>
    </row>
    <row r="176" spans="1:4" x14ac:dyDescent="0.25">
      <c r="A176" s="22"/>
      <c r="B176" s="13"/>
      <c r="C176" s="12"/>
      <c r="D176" s="12"/>
    </row>
    <row r="177" spans="1:4" x14ac:dyDescent="0.25">
      <c r="A177" s="22"/>
      <c r="B177" s="13"/>
      <c r="C177" s="12"/>
      <c r="D177" s="12"/>
    </row>
    <row r="178" spans="1:4" x14ac:dyDescent="0.25">
      <c r="A178" s="22"/>
      <c r="B178" s="13"/>
      <c r="C178" s="12"/>
      <c r="D178" s="12"/>
    </row>
    <row r="179" spans="1:4" x14ac:dyDescent="0.25">
      <c r="A179" s="22"/>
      <c r="B179" s="13"/>
      <c r="C179" s="12"/>
      <c r="D179" s="12"/>
    </row>
    <row r="180" spans="1:4" x14ac:dyDescent="0.25">
      <c r="A180" s="22"/>
      <c r="B180" s="13"/>
      <c r="C180" s="12"/>
      <c r="D180" s="12"/>
    </row>
    <row r="181" spans="1:4" x14ac:dyDescent="0.25">
      <c r="A181" s="22"/>
      <c r="B181" s="13"/>
      <c r="C181" s="12"/>
      <c r="D181" s="12"/>
    </row>
    <row r="182" spans="1:4" x14ac:dyDescent="0.25">
      <c r="A182" s="22"/>
      <c r="B182" s="13"/>
      <c r="C182" s="12"/>
      <c r="D182" s="12"/>
    </row>
    <row r="183" spans="1:4" x14ac:dyDescent="0.25">
      <c r="A183" s="22"/>
      <c r="B183" s="13"/>
      <c r="C183" s="12"/>
      <c r="D183" s="12"/>
    </row>
    <row r="184" spans="1:4" x14ac:dyDescent="0.25">
      <c r="A184" s="22"/>
      <c r="B184" s="13"/>
      <c r="C184" s="12"/>
      <c r="D184" s="12"/>
    </row>
    <row r="185" spans="1:4" x14ac:dyDescent="0.25">
      <c r="A185" s="22"/>
      <c r="B185" s="13"/>
      <c r="C185" s="12"/>
      <c r="D185" s="12"/>
    </row>
    <row r="186" spans="1:4" x14ac:dyDescent="0.25">
      <c r="A186" s="22"/>
      <c r="B186" s="13"/>
      <c r="C186" s="12"/>
      <c r="D186" s="12"/>
    </row>
    <row r="187" spans="1:4" x14ac:dyDescent="0.25">
      <c r="A187" s="22"/>
      <c r="B187" s="13"/>
      <c r="C187" s="12"/>
      <c r="D187" s="12"/>
    </row>
    <row r="188" spans="1:4" x14ac:dyDescent="0.25">
      <c r="A188" s="22"/>
      <c r="B188" s="13"/>
      <c r="C188" s="12"/>
      <c r="D188" s="12"/>
    </row>
    <row r="189" spans="1:4" x14ac:dyDescent="0.25">
      <c r="A189" s="22"/>
      <c r="B189" s="13"/>
      <c r="C189" s="12"/>
      <c r="D189" s="12"/>
    </row>
    <row r="190" spans="1:4" x14ac:dyDescent="0.25">
      <c r="A190" s="22"/>
      <c r="B190" s="13"/>
      <c r="C190" s="12"/>
      <c r="D190" s="12"/>
    </row>
    <row r="191" spans="1:4" x14ac:dyDescent="0.25">
      <c r="A191" s="22"/>
      <c r="B191" s="13"/>
      <c r="C191" s="12"/>
      <c r="D191" s="12"/>
    </row>
    <row r="192" spans="1:4" x14ac:dyDescent="0.25">
      <c r="A192" s="22"/>
      <c r="B192" s="13"/>
      <c r="C192" s="12"/>
      <c r="D192" s="12"/>
    </row>
    <row r="193" spans="1:4" x14ac:dyDescent="0.25">
      <c r="A193" s="22"/>
      <c r="B193" s="13"/>
      <c r="C193" s="12"/>
      <c r="D193" s="12"/>
    </row>
    <row r="194" spans="1:4" x14ac:dyDescent="0.25">
      <c r="A194" s="22"/>
      <c r="B194" s="13"/>
      <c r="C194" s="12"/>
      <c r="D194" s="12"/>
    </row>
    <row r="195" spans="1:4" x14ac:dyDescent="0.25">
      <c r="A195" s="22"/>
      <c r="B195" s="13"/>
      <c r="C195" s="12"/>
      <c r="D195" s="12"/>
    </row>
    <row r="196" spans="1:4" x14ac:dyDescent="0.25">
      <c r="A196" s="22"/>
      <c r="B196" s="13"/>
      <c r="C196" s="12"/>
      <c r="D196" s="12"/>
    </row>
    <row r="197" spans="1:4" x14ac:dyDescent="0.25">
      <c r="A197" s="22"/>
      <c r="B197" s="13"/>
      <c r="C197" s="12"/>
      <c r="D197" s="12"/>
    </row>
    <row r="198" spans="1:4" x14ac:dyDescent="0.25">
      <c r="A198" s="22"/>
      <c r="B198" s="13"/>
      <c r="C198" s="12"/>
      <c r="D198" s="12"/>
    </row>
    <row r="199" spans="1:4" x14ac:dyDescent="0.25">
      <c r="A199" s="22"/>
      <c r="B199" s="13"/>
      <c r="C199" s="12"/>
      <c r="D199" s="12"/>
    </row>
    <row r="200" spans="1:4" x14ac:dyDescent="0.25">
      <c r="A200" s="22"/>
      <c r="B200" s="13"/>
      <c r="C200" s="12"/>
      <c r="D200" s="12"/>
    </row>
    <row r="201" spans="1:4" x14ac:dyDescent="0.25">
      <c r="A201" s="22"/>
      <c r="B201" s="13"/>
      <c r="C201" s="12"/>
      <c r="D201" s="12"/>
    </row>
    <row r="202" spans="1:4" x14ac:dyDescent="0.25">
      <c r="A202" s="22"/>
      <c r="B202" s="13"/>
      <c r="C202" s="12"/>
      <c r="D202" s="12"/>
    </row>
    <row r="203" spans="1:4" x14ac:dyDescent="0.25">
      <c r="A203" s="22"/>
      <c r="B203" s="13"/>
      <c r="C203" s="12"/>
      <c r="D203" s="12"/>
    </row>
    <row r="204" spans="1:4" x14ac:dyDescent="0.25">
      <c r="A204" s="22"/>
      <c r="B204" s="13"/>
      <c r="C204" s="12"/>
      <c r="D204" s="12"/>
    </row>
    <row r="205" spans="1:4" x14ac:dyDescent="0.25">
      <c r="A205" s="22"/>
      <c r="B205" s="13"/>
      <c r="C205" s="12"/>
      <c r="D205" s="12"/>
    </row>
    <row r="206" spans="1:4" x14ac:dyDescent="0.25">
      <c r="A206" s="22"/>
      <c r="B206" s="13"/>
      <c r="C206" s="12"/>
      <c r="D206" s="12"/>
    </row>
    <row r="207" spans="1:4" x14ac:dyDescent="0.25">
      <c r="A207" s="22"/>
      <c r="B207" s="13"/>
      <c r="C207" s="12"/>
      <c r="D207" s="12"/>
    </row>
    <row r="208" spans="1:4" x14ac:dyDescent="0.25">
      <c r="A208" s="22"/>
      <c r="B208" s="13"/>
      <c r="C208" s="12"/>
      <c r="D208" s="12"/>
    </row>
    <row r="209" spans="1:4" x14ac:dyDescent="0.25">
      <c r="A209" s="22"/>
      <c r="B209" s="13"/>
      <c r="C209" s="12"/>
      <c r="D209" s="12"/>
    </row>
    <row r="210" spans="1:4" x14ac:dyDescent="0.25">
      <c r="A210" s="22"/>
      <c r="B210" s="13"/>
      <c r="C210" s="12"/>
      <c r="D210" s="12"/>
    </row>
    <row r="211" spans="1:4" x14ac:dyDescent="0.25">
      <c r="A211" s="22"/>
      <c r="B211" s="13"/>
      <c r="C211" s="12"/>
      <c r="D211" s="12"/>
    </row>
    <row r="212" spans="1:4" x14ac:dyDescent="0.25">
      <c r="A212" s="22"/>
      <c r="B212" s="13"/>
      <c r="C212" s="12"/>
      <c r="D212" s="12"/>
    </row>
    <row r="213" spans="1:4" x14ac:dyDescent="0.25">
      <c r="A213" s="22"/>
      <c r="B213" s="13"/>
      <c r="C213" s="12"/>
      <c r="D213" s="12"/>
    </row>
    <row r="214" spans="1:4" x14ac:dyDescent="0.25">
      <c r="A214" s="22"/>
      <c r="B214" s="13"/>
      <c r="C214" s="12"/>
      <c r="D214" s="12"/>
    </row>
    <row r="215" spans="1:4" x14ac:dyDescent="0.25">
      <c r="A215" s="22"/>
      <c r="B215" s="13"/>
      <c r="C215" s="12"/>
      <c r="D215" s="12"/>
    </row>
    <row r="216" spans="1:4" x14ac:dyDescent="0.25">
      <c r="A216" s="22"/>
      <c r="B216" s="13"/>
      <c r="C216" s="12"/>
      <c r="D216" s="12"/>
    </row>
    <row r="217" spans="1:4" x14ac:dyDescent="0.25">
      <c r="A217" s="22"/>
      <c r="B217" s="13"/>
      <c r="C217" s="12"/>
      <c r="D217" s="12"/>
    </row>
    <row r="218" spans="1:4" x14ac:dyDescent="0.25">
      <c r="A218" s="22"/>
      <c r="B218" s="13"/>
      <c r="C218" s="12"/>
      <c r="D218" s="12"/>
    </row>
    <row r="219" spans="1:4" x14ac:dyDescent="0.25">
      <c r="A219" s="22"/>
      <c r="B219" s="13"/>
      <c r="C219" s="12"/>
      <c r="D219" s="12"/>
    </row>
    <row r="220" spans="1:4" x14ac:dyDescent="0.25">
      <c r="A220" s="22"/>
      <c r="B220" s="13"/>
      <c r="C220" s="12"/>
      <c r="D220" s="12"/>
    </row>
    <row r="221" spans="1:4" x14ac:dyDescent="0.25">
      <c r="A221" s="22"/>
      <c r="B221" s="13"/>
      <c r="C221" s="12"/>
      <c r="D221" s="12"/>
    </row>
    <row r="222" spans="1:4" x14ac:dyDescent="0.25">
      <c r="A222" s="22"/>
      <c r="B222" s="13"/>
      <c r="C222" s="12"/>
      <c r="D222" s="12"/>
    </row>
    <row r="223" spans="1:4" x14ac:dyDescent="0.25">
      <c r="A223" s="22"/>
      <c r="B223" s="13"/>
      <c r="C223" s="12"/>
      <c r="D223" s="12"/>
    </row>
    <row r="224" spans="1:4" x14ac:dyDescent="0.25">
      <c r="A224" s="22"/>
      <c r="B224" s="13"/>
      <c r="C224" s="12"/>
      <c r="D224" s="12"/>
    </row>
    <row r="225" spans="1:4" x14ac:dyDescent="0.25">
      <c r="A225" s="22"/>
      <c r="B225" s="13"/>
      <c r="C225" s="12"/>
      <c r="D225" s="12"/>
    </row>
    <row r="226" spans="1:4" x14ac:dyDescent="0.25">
      <c r="A226" s="22"/>
      <c r="B226" s="13"/>
      <c r="C226" s="12"/>
      <c r="D226" s="12"/>
    </row>
    <row r="227" spans="1:4" x14ac:dyDescent="0.25">
      <c r="A227" s="22"/>
      <c r="B227" s="13"/>
      <c r="C227" s="12"/>
      <c r="D227" s="12"/>
    </row>
    <row r="228" spans="1:4" x14ac:dyDescent="0.25">
      <c r="A228" s="22"/>
      <c r="B228" s="13"/>
      <c r="C228" s="12"/>
      <c r="D228" s="12"/>
    </row>
    <row r="229" spans="1:4" x14ac:dyDescent="0.25">
      <c r="A229" s="22"/>
      <c r="B229" s="13"/>
      <c r="C229" s="12"/>
      <c r="D229" s="12"/>
    </row>
    <row r="230" spans="1:4" x14ac:dyDescent="0.25">
      <c r="A230" s="22"/>
      <c r="B230" s="13"/>
      <c r="C230" s="12"/>
      <c r="D230" s="12"/>
    </row>
    <row r="231" spans="1:4" x14ac:dyDescent="0.25">
      <c r="A231" s="22"/>
      <c r="B231" s="13"/>
      <c r="C231" s="12"/>
      <c r="D231" s="12"/>
    </row>
    <row r="232" spans="1:4" x14ac:dyDescent="0.25">
      <c r="A232" s="22"/>
      <c r="B232" s="13"/>
      <c r="C232" s="12"/>
      <c r="D232" s="12"/>
    </row>
    <row r="233" spans="1:4" x14ac:dyDescent="0.25">
      <c r="A233" s="22"/>
      <c r="B233" s="13"/>
      <c r="C233" s="12"/>
      <c r="D233" s="12"/>
    </row>
    <row r="234" spans="1:4" x14ac:dyDescent="0.25">
      <c r="A234" s="22"/>
      <c r="B234" s="13"/>
      <c r="C234" s="12"/>
      <c r="D234" s="12"/>
    </row>
    <row r="235" spans="1:4" x14ac:dyDescent="0.25">
      <c r="A235" s="22"/>
      <c r="B235" s="13"/>
      <c r="C235" s="12"/>
      <c r="D235" s="12"/>
    </row>
    <row r="236" spans="1:4" x14ac:dyDescent="0.25">
      <c r="A236" s="22"/>
      <c r="B236" s="13"/>
      <c r="C236" s="12"/>
      <c r="D236" s="12"/>
    </row>
    <row r="237" spans="1:4" x14ac:dyDescent="0.25">
      <c r="A237" s="22"/>
      <c r="B237" s="13"/>
      <c r="C237" s="12"/>
      <c r="D237" s="12"/>
    </row>
    <row r="238" spans="1:4" x14ac:dyDescent="0.25">
      <c r="A238" s="22"/>
      <c r="B238" s="13"/>
      <c r="C238" s="12"/>
      <c r="D238" s="12"/>
    </row>
    <row r="239" spans="1:4" x14ac:dyDescent="0.25">
      <c r="A239" s="22"/>
      <c r="B239" s="13"/>
      <c r="C239" s="12"/>
      <c r="D239" s="12"/>
    </row>
    <row r="240" spans="1:4" x14ac:dyDescent="0.25">
      <c r="A240" s="22"/>
      <c r="B240" s="13"/>
      <c r="C240" s="12"/>
      <c r="D240" s="12"/>
    </row>
    <row r="241" spans="1:4" x14ac:dyDescent="0.25">
      <c r="A241" s="22"/>
      <c r="B241" s="13"/>
      <c r="C241" s="12"/>
      <c r="D241" s="12"/>
    </row>
    <row r="242" spans="1:4" x14ac:dyDescent="0.25">
      <c r="A242" s="22"/>
      <c r="B242" s="13"/>
      <c r="C242" s="12"/>
      <c r="D242" s="12"/>
    </row>
    <row r="243" spans="1:4" x14ac:dyDescent="0.25">
      <c r="A243" s="22"/>
      <c r="B243" s="13"/>
      <c r="C243" s="12"/>
      <c r="D243" s="12"/>
    </row>
    <row r="244" spans="1:4" x14ac:dyDescent="0.25">
      <c r="A244" s="22"/>
      <c r="B244" s="13"/>
      <c r="C244" s="12"/>
      <c r="D244" s="12"/>
    </row>
    <row r="245" spans="1:4" x14ac:dyDescent="0.25">
      <c r="A245" s="22"/>
      <c r="B245" s="13"/>
      <c r="C245" s="12"/>
      <c r="D245" s="12"/>
    </row>
    <row r="246" spans="1:4" x14ac:dyDescent="0.25">
      <c r="A246" s="22"/>
      <c r="B246" s="13"/>
      <c r="C246" s="12"/>
      <c r="D246" s="12"/>
    </row>
    <row r="247" spans="1:4" x14ac:dyDescent="0.25">
      <c r="A247" s="22"/>
      <c r="B247" s="13"/>
      <c r="C247" s="12"/>
      <c r="D247" s="12"/>
    </row>
    <row r="248" spans="1:4" x14ac:dyDescent="0.25">
      <c r="A248" s="22"/>
      <c r="B248" s="13"/>
      <c r="C248" s="12"/>
      <c r="D248" s="12"/>
    </row>
    <row r="249" spans="1:4" x14ac:dyDescent="0.25">
      <c r="A249" s="22"/>
      <c r="B249" s="13"/>
      <c r="C249" s="12"/>
      <c r="D249" s="12"/>
    </row>
    <row r="250" spans="1:4" x14ac:dyDescent="0.25">
      <c r="A250" s="22"/>
      <c r="B250" s="13"/>
      <c r="C250" s="12"/>
      <c r="D250" s="12"/>
    </row>
    <row r="251" spans="1:4" x14ac:dyDescent="0.25">
      <c r="A251" s="22"/>
      <c r="B251" s="13"/>
      <c r="C251" s="12"/>
      <c r="D251" s="12"/>
    </row>
    <row r="252" spans="1:4" x14ac:dyDescent="0.25">
      <c r="A252" s="22"/>
      <c r="B252" s="13"/>
      <c r="C252" s="12"/>
      <c r="D252" s="12"/>
    </row>
    <row r="253" spans="1:4" x14ac:dyDescent="0.25">
      <c r="A253" s="22"/>
      <c r="B253" s="13"/>
      <c r="C253" s="12"/>
      <c r="D253" s="12"/>
    </row>
    <row r="254" spans="1:4" x14ac:dyDescent="0.25">
      <c r="A254" s="22"/>
      <c r="B254" s="13"/>
      <c r="C254" s="12"/>
      <c r="D254" s="12"/>
    </row>
    <row r="255" spans="1:4" x14ac:dyDescent="0.25">
      <c r="A255" s="22"/>
      <c r="B255" s="13"/>
      <c r="C255" s="12"/>
      <c r="D255" s="12"/>
    </row>
    <row r="256" spans="1:4" x14ac:dyDescent="0.25">
      <c r="A256" s="22"/>
      <c r="B256" s="13"/>
      <c r="C256" s="12"/>
      <c r="D256" s="12"/>
    </row>
    <row r="257" spans="1:4" x14ac:dyDescent="0.25">
      <c r="A257" s="22"/>
      <c r="B257" s="13"/>
      <c r="C257" s="12"/>
      <c r="D257" s="12"/>
    </row>
    <row r="258" spans="1:4" x14ac:dyDescent="0.25">
      <c r="A258" s="22"/>
      <c r="B258" s="13"/>
      <c r="C258" s="12"/>
      <c r="D258" s="12"/>
    </row>
    <row r="259" spans="1:4" x14ac:dyDescent="0.25">
      <c r="A259" s="22"/>
      <c r="B259" s="13"/>
      <c r="C259" s="12"/>
      <c r="D259" s="12"/>
    </row>
    <row r="260" spans="1:4" x14ac:dyDescent="0.25">
      <c r="A260" s="22"/>
      <c r="B260" s="13"/>
      <c r="C260" s="12"/>
      <c r="D260" s="12"/>
    </row>
    <row r="261" spans="1:4" x14ac:dyDescent="0.25">
      <c r="A261" s="22"/>
      <c r="B261" s="13"/>
      <c r="C261" s="12"/>
      <c r="D261" s="12"/>
    </row>
    <row r="262" spans="1:4" x14ac:dyDescent="0.25">
      <c r="A262" s="22"/>
      <c r="B262" s="13"/>
      <c r="C262" s="12"/>
      <c r="D262" s="12"/>
    </row>
    <row r="263" spans="1:4" x14ac:dyDescent="0.25">
      <c r="A263" s="22"/>
      <c r="B263" s="13"/>
      <c r="C263" s="12"/>
      <c r="D263" s="12"/>
    </row>
    <row r="264" spans="1:4" x14ac:dyDescent="0.25">
      <c r="A264" s="22"/>
      <c r="B264" s="13"/>
      <c r="C264" s="12"/>
      <c r="D264" s="12"/>
    </row>
    <row r="265" spans="1:4" x14ac:dyDescent="0.25">
      <c r="A265" s="22"/>
      <c r="B265" s="13"/>
      <c r="C265" s="12"/>
      <c r="D265" s="12"/>
    </row>
    <row r="266" spans="1:4" x14ac:dyDescent="0.25">
      <c r="A266" s="22"/>
      <c r="B266" s="13"/>
      <c r="C266" s="12"/>
      <c r="D266" s="12"/>
    </row>
    <row r="267" spans="1:4" x14ac:dyDescent="0.25">
      <c r="A267" s="22"/>
      <c r="B267" s="13"/>
      <c r="C267" s="12"/>
      <c r="D267" s="12"/>
    </row>
    <row r="268" spans="1:4" x14ac:dyDescent="0.25">
      <c r="A268" s="22"/>
      <c r="B268" s="13"/>
      <c r="C268" s="12"/>
      <c r="D268" s="12"/>
    </row>
    <row r="269" spans="1:4" x14ac:dyDescent="0.25">
      <c r="A269" s="22"/>
      <c r="B269" s="13"/>
      <c r="C269" s="12"/>
      <c r="D269" s="12"/>
    </row>
    <row r="270" spans="1:4" x14ac:dyDescent="0.25">
      <c r="A270" s="22"/>
      <c r="B270" s="13"/>
      <c r="C270" s="12"/>
      <c r="D270" s="12"/>
    </row>
    <row r="271" spans="1:4" x14ac:dyDescent="0.25">
      <c r="A271" s="22"/>
      <c r="B271" s="13"/>
      <c r="C271" s="12"/>
      <c r="D271" s="12"/>
    </row>
    <row r="272" spans="1:4" x14ac:dyDescent="0.25">
      <c r="A272" s="22"/>
      <c r="B272" s="13"/>
      <c r="C272" s="12"/>
      <c r="D272" s="12"/>
    </row>
    <row r="273" spans="1:4" x14ac:dyDescent="0.25">
      <c r="A273" s="22"/>
      <c r="B273" s="13"/>
      <c r="C273" s="12"/>
      <c r="D273" s="12"/>
    </row>
    <row r="274" spans="1:4" x14ac:dyDescent="0.25">
      <c r="A274" s="22"/>
      <c r="B274" s="13"/>
      <c r="C274" s="12"/>
      <c r="D274" s="12"/>
    </row>
    <row r="275" spans="1:4" x14ac:dyDescent="0.25">
      <c r="A275" s="22"/>
      <c r="B275" s="13"/>
      <c r="C275" s="12"/>
      <c r="D275" s="12"/>
    </row>
    <row r="276" spans="1:4" x14ac:dyDescent="0.25">
      <c r="A276" s="22"/>
      <c r="B276" s="13"/>
      <c r="C276" s="12"/>
      <c r="D276" s="12"/>
    </row>
    <row r="277" spans="1:4" x14ac:dyDescent="0.25">
      <c r="A277" s="22"/>
      <c r="B277" s="13"/>
      <c r="C277" s="12"/>
      <c r="D277" s="12"/>
    </row>
    <row r="278" spans="1:4" x14ac:dyDescent="0.25">
      <c r="A278" s="22"/>
      <c r="B278" s="13"/>
      <c r="C278" s="12"/>
      <c r="D278" s="12"/>
    </row>
    <row r="279" spans="1:4" x14ac:dyDescent="0.25">
      <c r="A279" s="22"/>
      <c r="B279" s="13"/>
      <c r="C279" s="12"/>
      <c r="D279" s="12"/>
    </row>
    <row r="280" spans="1:4" x14ac:dyDescent="0.25">
      <c r="A280" s="22"/>
      <c r="B280" s="13"/>
      <c r="C280" s="12"/>
      <c r="D280" s="12"/>
    </row>
    <row r="281" spans="1:4" x14ac:dyDescent="0.25">
      <c r="A281" s="22"/>
      <c r="B281" s="13"/>
      <c r="C281" s="12"/>
      <c r="D281" s="12"/>
    </row>
    <row r="282" spans="1:4" x14ac:dyDescent="0.25">
      <c r="A282" s="22"/>
      <c r="B282" s="13"/>
      <c r="C282" s="12"/>
      <c r="D282" s="12"/>
    </row>
    <row r="283" spans="1:4" x14ac:dyDescent="0.25">
      <c r="A283" s="22"/>
      <c r="B283" s="13"/>
      <c r="C283" s="12"/>
      <c r="D283" s="12"/>
    </row>
    <row r="284" spans="1:4" x14ac:dyDescent="0.25">
      <c r="A284" s="22"/>
      <c r="B284" s="13"/>
      <c r="C284" s="12"/>
      <c r="D284" s="12"/>
    </row>
    <row r="285" spans="1:4" x14ac:dyDescent="0.25">
      <c r="A285" s="22"/>
      <c r="B285" s="13"/>
      <c r="C285" s="12"/>
      <c r="D285" s="12"/>
    </row>
    <row r="286" spans="1:4" x14ac:dyDescent="0.25">
      <c r="A286" s="22"/>
      <c r="B286" s="13"/>
      <c r="C286" s="12"/>
      <c r="D286" s="12"/>
    </row>
    <row r="287" spans="1:4" x14ac:dyDescent="0.25">
      <c r="A287" s="22"/>
      <c r="B287" s="13"/>
      <c r="C287" s="12"/>
      <c r="D287" s="12"/>
    </row>
    <row r="288" spans="1:4" x14ac:dyDescent="0.25">
      <c r="A288" s="22"/>
      <c r="B288" s="13"/>
      <c r="C288" s="12"/>
      <c r="D288" s="12"/>
    </row>
    <row r="289" spans="1:4" x14ac:dyDescent="0.25">
      <c r="A289" s="22"/>
      <c r="B289" s="13"/>
      <c r="C289" s="12"/>
      <c r="D289" s="12"/>
    </row>
    <row r="290" spans="1:4" x14ac:dyDescent="0.25">
      <c r="A290" s="22"/>
      <c r="B290" s="13"/>
      <c r="C290" s="12"/>
      <c r="D290" s="12"/>
    </row>
    <row r="291" spans="1:4" x14ac:dyDescent="0.25">
      <c r="A291" s="22"/>
      <c r="B291" s="13"/>
      <c r="C291" s="12"/>
      <c r="D291" s="12"/>
    </row>
    <row r="292" spans="1:4" x14ac:dyDescent="0.25">
      <c r="A292" s="22"/>
      <c r="B292" s="13"/>
      <c r="C292" s="12"/>
      <c r="D292" s="12"/>
    </row>
    <row r="293" spans="1:4" x14ac:dyDescent="0.25">
      <c r="A293" s="22"/>
      <c r="B293" s="13"/>
      <c r="C293" s="12"/>
      <c r="D293" s="12"/>
    </row>
    <row r="294" spans="1:4" x14ac:dyDescent="0.25">
      <c r="A294" s="22"/>
      <c r="B294" s="13"/>
      <c r="C294" s="12"/>
      <c r="D294" s="12"/>
    </row>
    <row r="295" spans="1:4" x14ac:dyDescent="0.25">
      <c r="A295" s="22"/>
      <c r="B295" s="13"/>
      <c r="C295" s="12"/>
      <c r="D295" s="12"/>
    </row>
    <row r="296" spans="1:4" x14ac:dyDescent="0.25">
      <c r="A296" s="22"/>
      <c r="B296" s="13"/>
      <c r="C296" s="12"/>
      <c r="D296" s="12"/>
    </row>
    <row r="297" spans="1:4" x14ac:dyDescent="0.25">
      <c r="A297" s="22"/>
      <c r="B297" s="13"/>
      <c r="C297" s="12"/>
      <c r="D297" s="12"/>
    </row>
    <row r="298" spans="1:4" x14ac:dyDescent="0.25">
      <c r="A298" s="22"/>
      <c r="B298" s="13"/>
      <c r="C298" s="12"/>
      <c r="D298" s="12"/>
    </row>
    <row r="299" spans="1:4" x14ac:dyDescent="0.25">
      <c r="A299" s="22"/>
      <c r="B299" s="13"/>
      <c r="C299" s="12"/>
      <c r="D299" s="12"/>
    </row>
    <row r="300" spans="1:4" x14ac:dyDescent="0.25">
      <c r="A300" s="22"/>
      <c r="B300" s="13"/>
      <c r="C300" s="12"/>
      <c r="D300" s="12"/>
    </row>
    <row r="301" spans="1:4" x14ac:dyDescent="0.25">
      <c r="A301" s="22"/>
      <c r="B301" s="13"/>
      <c r="C301" s="12"/>
      <c r="D301" s="12"/>
    </row>
    <row r="302" spans="1:4" x14ac:dyDescent="0.25">
      <c r="A302" s="22"/>
      <c r="B302" s="13"/>
      <c r="C302" s="12"/>
      <c r="D302" s="12"/>
    </row>
    <row r="303" spans="1:4" x14ac:dyDescent="0.25">
      <c r="A303" s="22"/>
      <c r="B303" s="13"/>
      <c r="C303" s="12"/>
      <c r="D303" s="12"/>
    </row>
    <row r="304" spans="1:4" x14ac:dyDescent="0.25">
      <c r="A304" s="22"/>
      <c r="B304" s="13"/>
      <c r="C304" s="12"/>
      <c r="D304" s="12"/>
    </row>
    <row r="305" spans="1:4" x14ac:dyDescent="0.25">
      <c r="A305" s="22"/>
      <c r="B305" s="13"/>
      <c r="C305" s="12"/>
      <c r="D305" s="12"/>
    </row>
    <row r="306" spans="1:4" x14ac:dyDescent="0.25">
      <c r="A306" s="22"/>
      <c r="B306" s="13"/>
      <c r="C306" s="12"/>
      <c r="D306" s="12"/>
    </row>
    <row r="307" spans="1:4" x14ac:dyDescent="0.25">
      <c r="A307" s="22"/>
      <c r="B307" s="13"/>
      <c r="C307" s="12"/>
      <c r="D307" s="12"/>
    </row>
    <row r="308" spans="1:4" x14ac:dyDescent="0.25">
      <c r="A308" s="22"/>
      <c r="B308" s="13"/>
      <c r="C308" s="12"/>
      <c r="D308" s="12"/>
    </row>
    <row r="309" spans="1:4" x14ac:dyDescent="0.25">
      <c r="A309" s="22"/>
      <c r="B309" s="13"/>
      <c r="C309" s="12"/>
      <c r="D309" s="12"/>
    </row>
    <row r="310" spans="1:4" x14ac:dyDescent="0.25">
      <c r="A310" s="22"/>
      <c r="B310" s="13"/>
      <c r="C310" s="12"/>
      <c r="D310" s="12"/>
    </row>
    <row r="311" spans="1:4" x14ac:dyDescent="0.25">
      <c r="A311" s="22"/>
      <c r="B311" s="13"/>
      <c r="C311" s="12"/>
      <c r="D311" s="12"/>
    </row>
    <row r="312" spans="1:4" x14ac:dyDescent="0.25">
      <c r="A312" s="22"/>
      <c r="B312" s="13"/>
      <c r="C312" s="12"/>
      <c r="D312" s="12"/>
    </row>
    <row r="313" spans="1:4" x14ac:dyDescent="0.25">
      <c r="A313" s="22"/>
      <c r="B313" s="13"/>
      <c r="C313" s="12"/>
      <c r="D313" s="12"/>
    </row>
    <row r="314" spans="1:4" x14ac:dyDescent="0.25">
      <c r="A314" s="22"/>
      <c r="B314" s="13"/>
      <c r="C314" s="12"/>
      <c r="D314" s="12"/>
    </row>
    <row r="315" spans="1:4" x14ac:dyDescent="0.25">
      <c r="A315" s="22"/>
      <c r="B315" s="13"/>
      <c r="C315" s="12"/>
      <c r="D315" s="12"/>
    </row>
    <row r="316" spans="1:4" x14ac:dyDescent="0.25">
      <c r="A316" s="22"/>
      <c r="B316" s="13"/>
      <c r="C316" s="12"/>
      <c r="D316" s="12"/>
    </row>
    <row r="317" spans="1:4" x14ac:dyDescent="0.25">
      <c r="A317" s="22"/>
      <c r="B317" s="13"/>
      <c r="C317" s="12"/>
      <c r="D317" s="12"/>
    </row>
    <row r="318" spans="1:4" x14ac:dyDescent="0.25">
      <c r="A318" s="22"/>
      <c r="B318" s="13"/>
      <c r="C318" s="12"/>
      <c r="D318" s="12"/>
    </row>
    <row r="319" spans="1:4" x14ac:dyDescent="0.25">
      <c r="A319" s="22"/>
      <c r="B319" s="13"/>
      <c r="C319" s="12"/>
      <c r="D319" s="12"/>
    </row>
    <row r="320" spans="1:4" x14ac:dyDescent="0.25">
      <c r="A320" s="22"/>
      <c r="B320" s="13"/>
      <c r="C320" s="12"/>
      <c r="D320" s="12"/>
    </row>
    <row r="321" spans="1:4" x14ac:dyDescent="0.25">
      <c r="A321" s="22"/>
      <c r="B321" s="13"/>
      <c r="C321" s="12"/>
      <c r="D321" s="12"/>
    </row>
    <row r="322" spans="1:4" x14ac:dyDescent="0.25">
      <c r="A322" s="22"/>
      <c r="B322" s="13"/>
      <c r="C322" s="12"/>
      <c r="D322" s="12"/>
    </row>
    <row r="323" spans="1:4" x14ac:dyDescent="0.25">
      <c r="A323" s="22"/>
      <c r="B323" s="13"/>
      <c r="C323" s="12"/>
      <c r="D323" s="12"/>
    </row>
    <row r="324" spans="1:4" x14ac:dyDescent="0.25">
      <c r="A324" s="22"/>
      <c r="B324" s="13"/>
      <c r="C324" s="12"/>
      <c r="D324" s="12"/>
    </row>
    <row r="325" spans="1:4" x14ac:dyDescent="0.25">
      <c r="A325" s="22"/>
      <c r="B325" s="13"/>
      <c r="C325" s="12"/>
      <c r="D325" s="12"/>
    </row>
    <row r="326" spans="1:4" x14ac:dyDescent="0.25">
      <c r="A326" s="22"/>
      <c r="B326" s="13"/>
      <c r="C326" s="12"/>
      <c r="D326" s="12"/>
    </row>
    <row r="327" spans="1:4" x14ac:dyDescent="0.25">
      <c r="A327" s="22"/>
      <c r="B327" s="13"/>
      <c r="C327" s="12"/>
      <c r="D327" s="12"/>
    </row>
    <row r="328" spans="1:4" x14ac:dyDescent="0.25">
      <c r="A328" s="22"/>
      <c r="B328" s="13"/>
      <c r="C328" s="12"/>
      <c r="D328" s="12"/>
    </row>
    <row r="329" spans="1:4" x14ac:dyDescent="0.25">
      <c r="A329" s="22"/>
      <c r="B329" s="13"/>
      <c r="C329" s="12"/>
      <c r="D329" s="12"/>
    </row>
    <row r="330" spans="1:4" x14ac:dyDescent="0.25">
      <c r="A330" s="22"/>
      <c r="B330" s="13"/>
      <c r="C330" s="12"/>
      <c r="D330" s="12"/>
    </row>
    <row r="331" spans="1:4" x14ac:dyDescent="0.25">
      <c r="A331" s="22"/>
      <c r="B331" s="13"/>
      <c r="C331" s="12"/>
      <c r="D331" s="12"/>
    </row>
    <row r="332" spans="1:4" x14ac:dyDescent="0.25">
      <c r="A332" s="22"/>
      <c r="B332" s="13"/>
      <c r="C332" s="12"/>
      <c r="D332" s="12"/>
    </row>
    <row r="333" spans="1:4" x14ac:dyDescent="0.25">
      <c r="A333" s="22"/>
      <c r="B333" s="13"/>
      <c r="C333" s="12"/>
      <c r="D333" s="12"/>
    </row>
    <row r="334" spans="1:4" x14ac:dyDescent="0.25">
      <c r="A334" s="22"/>
      <c r="B334" s="13"/>
      <c r="C334" s="12"/>
      <c r="D334" s="12"/>
    </row>
    <row r="335" spans="1:4" x14ac:dyDescent="0.25">
      <c r="A335" s="22"/>
      <c r="B335" s="13"/>
      <c r="C335" s="12"/>
      <c r="D335" s="12"/>
    </row>
    <row r="336" spans="1:4" x14ac:dyDescent="0.25">
      <c r="A336" s="22"/>
      <c r="B336" s="13"/>
      <c r="C336" s="12"/>
      <c r="D336" s="12"/>
    </row>
    <row r="337" spans="1:4" x14ac:dyDescent="0.25">
      <c r="A337" s="22"/>
      <c r="B337" s="13"/>
      <c r="C337" s="12"/>
      <c r="D337" s="12"/>
    </row>
    <row r="338" spans="1:4" x14ac:dyDescent="0.25">
      <c r="A338" s="22"/>
      <c r="B338" s="13"/>
      <c r="C338" s="12"/>
      <c r="D338" s="12"/>
    </row>
    <row r="339" spans="1:4" x14ac:dyDescent="0.25">
      <c r="A339" s="22"/>
      <c r="B339" s="13"/>
      <c r="C339" s="12"/>
      <c r="D339" s="12"/>
    </row>
    <row r="340" spans="1:4" x14ac:dyDescent="0.25">
      <c r="A340" s="22"/>
      <c r="B340" s="13"/>
      <c r="C340" s="12"/>
      <c r="D340" s="12"/>
    </row>
    <row r="341" spans="1:4" x14ac:dyDescent="0.25">
      <c r="A341" s="22"/>
      <c r="B341" s="13"/>
      <c r="C341" s="12"/>
      <c r="D341" s="12"/>
    </row>
    <row r="342" spans="1:4" x14ac:dyDescent="0.25">
      <c r="A342" s="22"/>
      <c r="B342" s="13"/>
      <c r="C342" s="12"/>
      <c r="D342" s="12"/>
    </row>
    <row r="343" spans="1:4" x14ac:dyDescent="0.25">
      <c r="A343" s="22"/>
      <c r="B343" s="13"/>
      <c r="C343" s="12"/>
      <c r="D343" s="12"/>
    </row>
    <row r="344" spans="1:4" x14ac:dyDescent="0.25">
      <c r="A344" s="22"/>
      <c r="B344" s="13"/>
      <c r="C344" s="12"/>
      <c r="D344" s="12"/>
    </row>
    <row r="345" spans="1:4" x14ac:dyDescent="0.25">
      <c r="A345" s="22"/>
      <c r="B345" s="13"/>
      <c r="C345" s="12"/>
      <c r="D345" s="12"/>
    </row>
    <row r="346" spans="1:4" x14ac:dyDescent="0.25">
      <c r="A346" s="22"/>
      <c r="B346" s="13"/>
      <c r="C346" s="12"/>
      <c r="D346" s="12"/>
    </row>
    <row r="347" spans="1:4" x14ac:dyDescent="0.25">
      <c r="A347" s="22"/>
      <c r="B347" s="13"/>
      <c r="C347" s="12"/>
      <c r="D347" s="12"/>
    </row>
    <row r="348" spans="1:4" x14ac:dyDescent="0.25">
      <c r="A348" s="22"/>
      <c r="B348" s="13"/>
      <c r="C348" s="12"/>
      <c r="D348" s="12"/>
    </row>
    <row r="349" spans="1:4" x14ac:dyDescent="0.25">
      <c r="A349" s="22"/>
      <c r="B349" s="13"/>
      <c r="C349" s="12"/>
      <c r="D349" s="12"/>
    </row>
    <row r="350" spans="1:4" x14ac:dyDescent="0.25">
      <c r="A350" s="22"/>
      <c r="B350" s="13"/>
      <c r="C350" s="12"/>
      <c r="D350" s="12"/>
    </row>
    <row r="351" spans="1:4" x14ac:dyDescent="0.25">
      <c r="A351" s="22"/>
      <c r="B351" s="13"/>
      <c r="C351" s="12"/>
      <c r="D351" s="12"/>
    </row>
    <row r="352" spans="1:4" x14ac:dyDescent="0.25">
      <c r="A352" s="22"/>
      <c r="B352" s="13"/>
      <c r="C352" s="12"/>
      <c r="D352" s="12"/>
    </row>
    <row r="353" spans="1:4" x14ac:dyDescent="0.25">
      <c r="A353" s="22"/>
      <c r="B353" s="13"/>
      <c r="C353" s="12"/>
      <c r="D353" s="12"/>
    </row>
    <row r="354" spans="1:4" x14ac:dyDescent="0.25">
      <c r="A354" s="22"/>
      <c r="B354" s="13"/>
      <c r="C354" s="12"/>
      <c r="D354" s="12"/>
    </row>
    <row r="355" spans="1:4" x14ac:dyDescent="0.25">
      <c r="A355" s="22"/>
      <c r="B355" s="13"/>
      <c r="C355" s="12"/>
      <c r="D355" s="12"/>
    </row>
    <row r="356" spans="1:4" x14ac:dyDescent="0.25">
      <c r="A356" s="22"/>
      <c r="B356" s="13"/>
      <c r="C356" s="12"/>
      <c r="D356" s="12"/>
    </row>
    <row r="357" spans="1:4" x14ac:dyDescent="0.25">
      <c r="A357" s="22"/>
      <c r="B357" s="13"/>
      <c r="C357" s="12"/>
      <c r="D357" s="12"/>
    </row>
    <row r="358" spans="1:4" x14ac:dyDescent="0.25">
      <c r="A358" s="22"/>
      <c r="B358" s="13"/>
      <c r="C358" s="12"/>
      <c r="D358" s="12"/>
    </row>
    <row r="359" spans="1:4" x14ac:dyDescent="0.25">
      <c r="A359" s="22"/>
      <c r="B359" s="13"/>
      <c r="C359" s="12"/>
      <c r="D359" s="12"/>
    </row>
    <row r="360" spans="1:4" x14ac:dyDescent="0.25">
      <c r="A360" s="22"/>
      <c r="B360" s="13"/>
      <c r="C360" s="12"/>
      <c r="D360" s="12"/>
    </row>
    <row r="361" spans="1:4" x14ac:dyDescent="0.25">
      <c r="A361" s="22"/>
      <c r="B361" s="13"/>
      <c r="C361" s="12"/>
      <c r="D361" s="12"/>
    </row>
    <row r="362" spans="1:4" x14ac:dyDescent="0.25">
      <c r="A362" s="22"/>
      <c r="B362" s="13"/>
      <c r="C362" s="12"/>
      <c r="D362" s="12"/>
    </row>
    <row r="363" spans="1:4" x14ac:dyDescent="0.25">
      <c r="A363" s="22"/>
      <c r="B363" s="13"/>
      <c r="C363" s="12"/>
      <c r="D363" s="12"/>
    </row>
    <row r="364" spans="1:4" x14ac:dyDescent="0.25">
      <c r="A364" s="22"/>
      <c r="B364" s="13"/>
      <c r="C364" s="12"/>
      <c r="D364" s="12"/>
    </row>
    <row r="365" spans="1:4" x14ac:dyDescent="0.25">
      <c r="A365" s="22"/>
      <c r="B365" s="13"/>
      <c r="C365" s="12"/>
      <c r="D365" s="12"/>
    </row>
    <row r="366" spans="1:4" x14ac:dyDescent="0.25">
      <c r="A366" s="22"/>
      <c r="B366" s="13"/>
      <c r="C366" s="12"/>
      <c r="D366" s="12"/>
    </row>
    <row r="367" spans="1:4" x14ac:dyDescent="0.25">
      <c r="A367" s="22"/>
      <c r="B367" s="13"/>
      <c r="C367" s="12"/>
      <c r="D367" s="12"/>
    </row>
    <row r="368" spans="1:4" x14ac:dyDescent="0.25">
      <c r="A368" s="22"/>
      <c r="B368" s="13"/>
      <c r="C368" s="12"/>
      <c r="D368" s="12"/>
    </row>
    <row r="369" spans="1:4" x14ac:dyDescent="0.25">
      <c r="A369" s="22"/>
      <c r="B369" s="13"/>
      <c r="C369" s="12"/>
      <c r="D369" s="12"/>
    </row>
    <row r="370" spans="1:4" x14ac:dyDescent="0.25">
      <c r="A370" s="22"/>
      <c r="B370" s="13"/>
      <c r="C370" s="12"/>
      <c r="D370" s="12"/>
    </row>
    <row r="371" spans="1:4" x14ac:dyDescent="0.25">
      <c r="A371" s="22"/>
      <c r="B371" s="13"/>
      <c r="C371" s="12"/>
      <c r="D371" s="12"/>
    </row>
    <row r="372" spans="1:4" x14ac:dyDescent="0.25">
      <c r="A372" s="22"/>
      <c r="B372" s="13"/>
      <c r="C372" s="12"/>
      <c r="D372" s="12"/>
    </row>
    <row r="373" spans="1:4" x14ac:dyDescent="0.25">
      <c r="A373" s="22"/>
      <c r="B373" s="13"/>
      <c r="C373" s="12"/>
      <c r="D373" s="12"/>
    </row>
    <row r="374" spans="1:4" x14ac:dyDescent="0.25">
      <c r="A374" s="22"/>
      <c r="B374" s="13"/>
      <c r="C374" s="12"/>
      <c r="D374" s="12"/>
    </row>
    <row r="375" spans="1:4" x14ac:dyDescent="0.25">
      <c r="A375" s="22"/>
      <c r="B375" s="13"/>
      <c r="C375" s="12"/>
      <c r="D375" s="12"/>
    </row>
    <row r="376" spans="1:4" x14ac:dyDescent="0.25">
      <c r="A376" s="22"/>
      <c r="B376" s="13"/>
      <c r="C376" s="12"/>
      <c r="D376" s="12"/>
    </row>
    <row r="377" spans="1:4" x14ac:dyDescent="0.25">
      <c r="A377" s="22"/>
      <c r="B377" s="13"/>
      <c r="C377" s="12"/>
      <c r="D377" s="12"/>
    </row>
    <row r="378" spans="1:4" x14ac:dyDescent="0.25">
      <c r="A378" s="22"/>
      <c r="B378" s="13"/>
      <c r="C378" s="12"/>
      <c r="D378" s="12"/>
    </row>
    <row r="379" spans="1:4" x14ac:dyDescent="0.25">
      <c r="A379" s="22"/>
      <c r="B379" s="13"/>
      <c r="C379" s="12"/>
      <c r="D379" s="12"/>
    </row>
    <row r="380" spans="1:4" x14ac:dyDescent="0.25">
      <c r="A380" s="22"/>
      <c r="B380" s="13"/>
      <c r="C380" s="12"/>
      <c r="D380" s="12"/>
    </row>
    <row r="381" spans="1:4" x14ac:dyDescent="0.25">
      <c r="A381" s="22"/>
      <c r="B381" s="13"/>
      <c r="C381" s="12"/>
      <c r="D381" s="12"/>
    </row>
    <row r="382" spans="1:4" x14ac:dyDescent="0.25">
      <c r="A382" s="22"/>
      <c r="B382" s="13"/>
      <c r="C382" s="12"/>
      <c r="D382" s="12"/>
    </row>
    <row r="383" spans="1:4" x14ac:dyDescent="0.25">
      <c r="A383" s="22"/>
      <c r="B383" s="13"/>
      <c r="C383" s="12"/>
      <c r="D383" s="12"/>
    </row>
    <row r="384" spans="1:4" x14ac:dyDescent="0.25">
      <c r="A384" s="22"/>
      <c r="B384" s="13"/>
      <c r="C384" s="12"/>
      <c r="D384" s="12"/>
    </row>
    <row r="385" spans="1:4" x14ac:dyDescent="0.25">
      <c r="A385" s="22"/>
      <c r="B385" s="13"/>
      <c r="C385" s="12"/>
      <c r="D385" s="12"/>
    </row>
    <row r="386" spans="1:4" x14ac:dyDescent="0.25">
      <c r="A386" s="22"/>
      <c r="B386" s="13"/>
      <c r="C386" s="12"/>
      <c r="D386" s="12"/>
    </row>
    <row r="387" spans="1:4" x14ac:dyDescent="0.25">
      <c r="A387" s="22"/>
      <c r="B387" s="13"/>
      <c r="C387" s="12"/>
      <c r="D387" s="12"/>
    </row>
    <row r="388" spans="1:4" x14ac:dyDescent="0.25">
      <c r="A388" s="22"/>
      <c r="B388" s="13"/>
      <c r="C388" s="12"/>
      <c r="D388" s="12"/>
    </row>
    <row r="389" spans="1:4" x14ac:dyDescent="0.25">
      <c r="A389" s="22"/>
      <c r="B389" s="13"/>
      <c r="C389" s="12"/>
      <c r="D389" s="12"/>
    </row>
    <row r="390" spans="1:4" x14ac:dyDescent="0.25">
      <c r="A390" s="22"/>
      <c r="B390" s="13"/>
      <c r="C390" s="12"/>
      <c r="D390" s="12"/>
    </row>
    <row r="391" spans="1:4" x14ac:dyDescent="0.25">
      <c r="A391" s="22"/>
      <c r="B391" s="13"/>
      <c r="C391" s="12"/>
      <c r="D391" s="12"/>
    </row>
    <row r="392" spans="1:4" x14ac:dyDescent="0.25">
      <c r="A392" s="22"/>
      <c r="B392" s="13"/>
      <c r="C392" s="12"/>
      <c r="D392" s="12"/>
    </row>
    <row r="393" spans="1:4" x14ac:dyDescent="0.25">
      <c r="A393" s="22"/>
      <c r="B393" s="13"/>
      <c r="C393" s="12"/>
      <c r="D393" s="12"/>
    </row>
    <row r="394" spans="1:4" x14ac:dyDescent="0.25">
      <c r="A394" s="22"/>
      <c r="B394" s="13"/>
      <c r="C394" s="12"/>
      <c r="D394" s="12"/>
    </row>
    <row r="395" spans="1:4" x14ac:dyDescent="0.25">
      <c r="A395" s="22"/>
      <c r="B395" s="13"/>
      <c r="C395" s="12"/>
      <c r="D395" s="12"/>
    </row>
    <row r="396" spans="1:4" x14ac:dyDescent="0.25">
      <c r="A396" s="22"/>
      <c r="B396" s="13"/>
      <c r="C396" s="12"/>
      <c r="D396" s="12"/>
    </row>
    <row r="397" spans="1:4" x14ac:dyDescent="0.25">
      <c r="A397" s="22"/>
      <c r="B397" s="13"/>
      <c r="C397" s="12"/>
      <c r="D397" s="12"/>
    </row>
    <row r="398" spans="1:4" x14ac:dyDescent="0.25">
      <c r="A398" s="22"/>
      <c r="B398" s="13"/>
      <c r="C398" s="12"/>
      <c r="D398" s="12"/>
    </row>
    <row r="399" spans="1:4" x14ac:dyDescent="0.25">
      <c r="A399" s="22"/>
      <c r="B399" s="13"/>
      <c r="C399" s="12"/>
      <c r="D399" s="12"/>
    </row>
    <row r="400" spans="1:4" x14ac:dyDescent="0.25">
      <c r="A400" s="22"/>
      <c r="B400" s="13"/>
      <c r="C400" s="12"/>
      <c r="D400" s="12"/>
    </row>
    <row r="401" spans="1:4" x14ac:dyDescent="0.25">
      <c r="A401" s="22"/>
      <c r="B401" s="13"/>
      <c r="C401" s="12"/>
      <c r="D401" s="12"/>
    </row>
    <row r="402" spans="1:4" x14ac:dyDescent="0.25">
      <c r="A402" s="22"/>
      <c r="B402" s="13"/>
      <c r="C402" s="12"/>
      <c r="D402" s="12"/>
    </row>
    <row r="403" spans="1:4" x14ac:dyDescent="0.25">
      <c r="A403" s="22"/>
      <c r="B403" s="13"/>
      <c r="C403" s="12"/>
      <c r="D403" s="12"/>
    </row>
    <row r="404" spans="1:4" x14ac:dyDescent="0.25">
      <c r="A404" s="22"/>
      <c r="B404" s="13"/>
      <c r="C404" s="12"/>
      <c r="D404" s="12"/>
    </row>
    <row r="405" spans="1:4" x14ac:dyDescent="0.25">
      <c r="A405" s="22"/>
      <c r="B405" s="13"/>
      <c r="C405" s="12"/>
      <c r="D405" s="12"/>
    </row>
    <row r="406" spans="1:4" x14ac:dyDescent="0.25">
      <c r="A406" s="22"/>
      <c r="B406" s="13"/>
      <c r="C406" s="12"/>
      <c r="D406" s="12"/>
    </row>
    <row r="407" spans="1:4" x14ac:dyDescent="0.25">
      <c r="A407" s="22"/>
      <c r="B407" s="13"/>
      <c r="C407" s="12"/>
      <c r="D407" s="12"/>
    </row>
    <row r="408" spans="1:4" x14ac:dyDescent="0.25">
      <c r="A408" s="22"/>
      <c r="B408" s="13"/>
      <c r="C408" s="12"/>
      <c r="D408" s="12"/>
    </row>
    <row r="409" spans="1:4" x14ac:dyDescent="0.25">
      <c r="A409" s="22"/>
      <c r="B409" s="13"/>
      <c r="C409" s="12"/>
      <c r="D409" s="12"/>
    </row>
    <row r="410" spans="1:4" x14ac:dyDescent="0.25">
      <c r="A410" s="22"/>
      <c r="B410" s="13"/>
      <c r="C410" s="12"/>
      <c r="D410" s="12"/>
    </row>
    <row r="411" spans="1:4" x14ac:dyDescent="0.25">
      <c r="A411" s="22"/>
      <c r="B411" s="13"/>
      <c r="C411" s="12"/>
      <c r="D411" s="12"/>
    </row>
    <row r="412" spans="1:4" x14ac:dyDescent="0.25">
      <c r="A412" s="22"/>
      <c r="B412" s="13"/>
      <c r="C412" s="12"/>
      <c r="D412" s="12"/>
    </row>
    <row r="413" spans="1:4" x14ac:dyDescent="0.25">
      <c r="A413" s="22"/>
      <c r="B413" s="13"/>
      <c r="C413" s="12"/>
      <c r="D413" s="12"/>
    </row>
    <row r="414" spans="1:4" x14ac:dyDescent="0.25">
      <c r="A414" s="22"/>
      <c r="B414" s="13"/>
      <c r="C414" s="12"/>
      <c r="D414" s="12"/>
    </row>
    <row r="415" spans="1:4" x14ac:dyDescent="0.25">
      <c r="A415" s="22"/>
      <c r="B415" s="13"/>
      <c r="C415" s="12"/>
      <c r="D415" s="12"/>
    </row>
    <row r="416" spans="1:4" x14ac:dyDescent="0.25">
      <c r="A416" s="22"/>
      <c r="B416" s="13"/>
      <c r="C416" s="12"/>
      <c r="D416" s="12"/>
    </row>
    <row r="417" spans="1:4" x14ac:dyDescent="0.25">
      <c r="A417" s="22"/>
      <c r="B417" s="13"/>
      <c r="C417" s="12"/>
      <c r="D417" s="12"/>
    </row>
    <row r="418" spans="1:4" x14ac:dyDescent="0.25">
      <c r="A418" s="22"/>
      <c r="B418" s="13"/>
      <c r="C418" s="12"/>
      <c r="D418" s="12"/>
    </row>
    <row r="419" spans="1:4" x14ac:dyDescent="0.25">
      <c r="A419" s="22"/>
      <c r="B419" s="13"/>
      <c r="C419" s="12"/>
      <c r="D419" s="12"/>
    </row>
    <row r="420" spans="1:4" x14ac:dyDescent="0.25">
      <c r="A420" s="22"/>
      <c r="B420" s="13"/>
      <c r="C420" s="12"/>
      <c r="D420" s="12"/>
    </row>
    <row r="421" spans="1:4" x14ac:dyDescent="0.25">
      <c r="A421" s="22"/>
      <c r="B421" s="13"/>
      <c r="C421" s="12"/>
      <c r="D421" s="12"/>
    </row>
    <row r="422" spans="1:4" x14ac:dyDescent="0.25">
      <c r="A422" s="22"/>
      <c r="B422" s="13"/>
      <c r="C422" s="12"/>
      <c r="D422" s="12"/>
    </row>
    <row r="423" spans="1:4" x14ac:dyDescent="0.25">
      <c r="A423" s="22"/>
      <c r="B423" s="13"/>
      <c r="C423" s="12"/>
      <c r="D423" s="12"/>
    </row>
    <row r="424" spans="1:4" x14ac:dyDescent="0.25">
      <c r="A424" s="22"/>
      <c r="B424" s="13"/>
      <c r="C424" s="12"/>
      <c r="D424" s="12"/>
    </row>
    <row r="425" spans="1:4" x14ac:dyDescent="0.25">
      <c r="A425" s="22"/>
      <c r="B425" s="13"/>
      <c r="C425" s="12"/>
      <c r="D425" s="12"/>
    </row>
    <row r="426" spans="1:4" x14ac:dyDescent="0.25">
      <c r="A426" s="22"/>
      <c r="B426" s="13"/>
      <c r="C426" s="12"/>
      <c r="D426" s="12"/>
    </row>
    <row r="427" spans="1:4" x14ac:dyDescent="0.25">
      <c r="A427" s="22"/>
      <c r="B427" s="13"/>
      <c r="C427" s="12"/>
      <c r="D427" s="12"/>
    </row>
    <row r="428" spans="1:4" x14ac:dyDescent="0.25">
      <c r="A428" s="22"/>
      <c r="B428" s="13"/>
      <c r="C428" s="12"/>
      <c r="D428" s="12"/>
    </row>
    <row r="429" spans="1:4" x14ac:dyDescent="0.25">
      <c r="A429" s="22"/>
      <c r="B429" s="13"/>
      <c r="C429" s="12"/>
      <c r="D429" s="12"/>
    </row>
    <row r="430" spans="1:4" x14ac:dyDescent="0.25">
      <c r="A430" s="22"/>
      <c r="B430" s="13"/>
      <c r="C430" s="12"/>
      <c r="D430" s="12"/>
    </row>
    <row r="431" spans="1:4" x14ac:dyDescent="0.25">
      <c r="A431" s="22"/>
      <c r="B431" s="13"/>
      <c r="C431" s="12"/>
      <c r="D431" s="12"/>
    </row>
    <row r="432" spans="1:4" x14ac:dyDescent="0.25">
      <c r="A432" s="22"/>
      <c r="B432" s="13"/>
      <c r="C432" s="12"/>
      <c r="D432" s="12"/>
    </row>
    <row r="433" spans="1:4" x14ac:dyDescent="0.25">
      <c r="A433" s="22"/>
      <c r="B433" s="13"/>
      <c r="C433" s="12"/>
      <c r="D433" s="12"/>
    </row>
    <row r="434" spans="1:4" x14ac:dyDescent="0.25">
      <c r="A434" s="22"/>
      <c r="B434" s="13"/>
      <c r="C434" s="12"/>
      <c r="D434" s="12"/>
    </row>
    <row r="435" spans="1:4" x14ac:dyDescent="0.25">
      <c r="A435" s="22"/>
      <c r="B435" s="13"/>
      <c r="C435" s="12"/>
      <c r="D435" s="12"/>
    </row>
    <row r="436" spans="1:4" x14ac:dyDescent="0.25">
      <c r="A436" s="22"/>
      <c r="B436" s="13"/>
      <c r="C436" s="12"/>
      <c r="D436" s="12"/>
    </row>
    <row r="437" spans="1:4" x14ac:dyDescent="0.25">
      <c r="A437" s="22"/>
      <c r="B437" s="13"/>
      <c r="C437" s="12"/>
      <c r="D437" s="12"/>
    </row>
    <row r="438" spans="1:4" x14ac:dyDescent="0.25">
      <c r="A438" s="22"/>
      <c r="B438" s="13"/>
      <c r="C438" s="12"/>
      <c r="D438" s="12"/>
    </row>
    <row r="439" spans="1:4" x14ac:dyDescent="0.25">
      <c r="A439" s="22"/>
      <c r="B439" s="13"/>
      <c r="C439" s="12"/>
      <c r="D439" s="12"/>
    </row>
    <row r="440" spans="1:4" x14ac:dyDescent="0.25">
      <c r="A440" s="22"/>
      <c r="B440" s="13"/>
      <c r="C440" s="12"/>
      <c r="D440" s="12"/>
    </row>
    <row r="441" spans="1:4" x14ac:dyDescent="0.25">
      <c r="A441" s="22"/>
      <c r="B441" s="13"/>
      <c r="C441" s="12"/>
      <c r="D441" s="12"/>
    </row>
    <row r="442" spans="1:4" x14ac:dyDescent="0.25">
      <c r="A442" s="22"/>
      <c r="B442" s="13"/>
      <c r="C442" s="12"/>
      <c r="D442" s="12"/>
    </row>
    <row r="443" spans="1:4" x14ac:dyDescent="0.25">
      <c r="A443" s="22"/>
      <c r="B443" s="13"/>
      <c r="C443" s="12"/>
      <c r="D443" s="12"/>
    </row>
    <row r="444" spans="1:4" x14ac:dyDescent="0.25">
      <c r="A444" s="22"/>
      <c r="B444" s="13"/>
      <c r="C444" s="12"/>
      <c r="D444" s="12"/>
    </row>
    <row r="445" spans="1:4" x14ac:dyDescent="0.25">
      <c r="A445" s="22"/>
      <c r="B445" s="13"/>
      <c r="C445" s="12"/>
      <c r="D445" s="12"/>
    </row>
    <row r="446" spans="1:4" x14ac:dyDescent="0.25">
      <c r="A446" s="22"/>
      <c r="B446" s="13"/>
      <c r="C446" s="12"/>
      <c r="D446" s="12"/>
    </row>
    <row r="447" spans="1:4" x14ac:dyDescent="0.25">
      <c r="A447" s="22"/>
      <c r="B447" s="13"/>
      <c r="C447" s="12"/>
      <c r="D447" s="12"/>
    </row>
    <row r="448" spans="1:4" x14ac:dyDescent="0.25">
      <c r="A448" s="22"/>
      <c r="B448" s="13"/>
      <c r="C448" s="12"/>
      <c r="D448" s="12"/>
    </row>
    <row r="449" spans="1:4" x14ac:dyDescent="0.25">
      <c r="A449" s="22"/>
      <c r="B449" s="13"/>
      <c r="C449" s="12"/>
      <c r="D449" s="12"/>
    </row>
    <row r="450" spans="1:4" x14ac:dyDescent="0.25">
      <c r="A450" s="22"/>
      <c r="B450" s="13"/>
      <c r="C450" s="12"/>
      <c r="D450" s="12"/>
    </row>
    <row r="451" spans="1:4" x14ac:dyDescent="0.25">
      <c r="A451" s="22"/>
      <c r="B451" s="13"/>
      <c r="C451" s="12"/>
      <c r="D451" s="12"/>
    </row>
    <row r="452" spans="1:4" x14ac:dyDescent="0.25">
      <c r="A452" s="22"/>
      <c r="B452" s="13"/>
      <c r="C452" s="12"/>
      <c r="D452" s="12"/>
    </row>
    <row r="453" spans="1:4" x14ac:dyDescent="0.25">
      <c r="A453" s="22"/>
      <c r="B453" s="13"/>
      <c r="C453" s="12"/>
      <c r="D453" s="12"/>
    </row>
    <row r="454" spans="1:4" x14ac:dyDescent="0.25">
      <c r="A454" s="22"/>
      <c r="B454" s="13"/>
      <c r="C454" s="12"/>
      <c r="D454" s="12"/>
    </row>
    <row r="455" spans="1:4" x14ac:dyDescent="0.25">
      <c r="A455" s="22"/>
      <c r="B455" s="13"/>
      <c r="C455" s="12"/>
      <c r="D455" s="12"/>
    </row>
    <row r="456" spans="1:4" x14ac:dyDescent="0.25">
      <c r="A456" s="22"/>
      <c r="B456" s="13"/>
      <c r="C456" s="12"/>
      <c r="D456" s="12"/>
    </row>
    <row r="457" spans="1:4" x14ac:dyDescent="0.25">
      <c r="A457" s="22"/>
      <c r="B457" s="13"/>
      <c r="C457" s="12"/>
      <c r="D457" s="12"/>
    </row>
    <row r="458" spans="1:4" x14ac:dyDescent="0.25">
      <c r="A458" s="22"/>
      <c r="B458" s="13"/>
      <c r="C458" s="12"/>
      <c r="D458" s="12"/>
    </row>
    <row r="459" spans="1:4" x14ac:dyDescent="0.25">
      <c r="A459" s="22"/>
      <c r="B459" s="13"/>
      <c r="C459" s="12"/>
      <c r="D459" s="12"/>
    </row>
    <row r="460" spans="1:4" x14ac:dyDescent="0.25">
      <c r="A460" s="22"/>
      <c r="B460" s="13"/>
      <c r="C460" s="12"/>
      <c r="D460" s="12"/>
    </row>
    <row r="461" spans="1:4" x14ac:dyDescent="0.25">
      <c r="A461" s="22"/>
      <c r="B461" s="13"/>
      <c r="C461" s="12"/>
      <c r="D461" s="12"/>
    </row>
    <row r="462" spans="1:4" x14ac:dyDescent="0.25">
      <c r="A462" s="22"/>
      <c r="B462" s="13"/>
      <c r="C462" s="12"/>
      <c r="D462" s="12"/>
    </row>
    <row r="463" spans="1:4" x14ac:dyDescent="0.25">
      <c r="A463" s="22"/>
      <c r="B463" s="13"/>
      <c r="C463" s="12"/>
      <c r="D463" s="12"/>
    </row>
    <row r="464" spans="1:4" x14ac:dyDescent="0.25">
      <c r="A464" s="22"/>
      <c r="B464" s="13"/>
      <c r="C464" s="12"/>
      <c r="D464" s="12"/>
    </row>
    <row r="465" spans="1:4" x14ac:dyDescent="0.25">
      <c r="A465" s="22"/>
      <c r="B465" s="13"/>
      <c r="C465" s="12"/>
      <c r="D465" s="12"/>
    </row>
    <row r="466" spans="1:4" x14ac:dyDescent="0.25">
      <c r="A466" s="22"/>
      <c r="B466" s="13"/>
      <c r="C466" s="12"/>
      <c r="D466" s="12"/>
    </row>
    <row r="467" spans="1:4" x14ac:dyDescent="0.25">
      <c r="A467" s="22"/>
      <c r="B467" s="13"/>
      <c r="C467" s="12"/>
      <c r="D467" s="12"/>
    </row>
    <row r="468" spans="1:4" x14ac:dyDescent="0.25">
      <c r="A468" s="22"/>
      <c r="B468" s="13"/>
      <c r="C468" s="12"/>
      <c r="D468" s="12"/>
    </row>
    <row r="469" spans="1:4" x14ac:dyDescent="0.25">
      <c r="A469" s="22"/>
      <c r="B469" s="13"/>
      <c r="C469" s="12"/>
      <c r="D469" s="12"/>
    </row>
    <row r="470" spans="1:4" x14ac:dyDescent="0.25">
      <c r="A470" s="22"/>
      <c r="B470" s="13"/>
      <c r="C470" s="12"/>
      <c r="D470" s="12"/>
    </row>
    <row r="471" spans="1:4" x14ac:dyDescent="0.25">
      <c r="A471" s="22"/>
      <c r="B471" s="13"/>
      <c r="C471" s="12"/>
      <c r="D471" s="12"/>
    </row>
    <row r="472" spans="1:4" x14ac:dyDescent="0.25">
      <c r="A472" s="22"/>
      <c r="B472" s="13"/>
      <c r="C472" s="12"/>
      <c r="D472" s="12"/>
    </row>
    <row r="473" spans="1:4" x14ac:dyDescent="0.25">
      <c r="A473" s="22"/>
      <c r="B473" s="13"/>
      <c r="C473" s="12"/>
      <c r="D473" s="12"/>
    </row>
    <row r="474" spans="1:4" x14ac:dyDescent="0.25">
      <c r="A474" s="22"/>
      <c r="B474" s="13"/>
      <c r="C474" s="12"/>
      <c r="D474" s="12"/>
    </row>
    <row r="475" spans="1:4" x14ac:dyDescent="0.25">
      <c r="A475" s="22"/>
      <c r="B475" s="13"/>
      <c r="C475" s="12"/>
      <c r="D475" s="12"/>
    </row>
    <row r="476" spans="1:4" x14ac:dyDescent="0.25">
      <c r="A476" s="22"/>
      <c r="B476" s="13"/>
      <c r="C476" s="12"/>
      <c r="D476" s="12"/>
    </row>
    <row r="477" spans="1:4" x14ac:dyDescent="0.25">
      <c r="A477" s="22"/>
      <c r="B477" s="13"/>
      <c r="C477" s="12"/>
      <c r="D477" s="12"/>
    </row>
    <row r="478" spans="1:4" x14ac:dyDescent="0.25">
      <c r="A478" s="22"/>
      <c r="B478" s="13"/>
      <c r="C478" s="12"/>
      <c r="D478" s="12"/>
    </row>
    <row r="479" spans="1:4" x14ac:dyDescent="0.25">
      <c r="A479" s="22"/>
      <c r="B479" s="13"/>
      <c r="C479" s="12"/>
      <c r="D479" s="12"/>
    </row>
    <row r="480" spans="1:4" x14ac:dyDescent="0.25">
      <c r="A480" s="22"/>
      <c r="B480" s="13"/>
      <c r="C480" s="12"/>
      <c r="D480" s="12"/>
    </row>
    <row r="481" spans="1:4" x14ac:dyDescent="0.25">
      <c r="A481" s="22"/>
      <c r="B481" s="13"/>
      <c r="C481" s="12"/>
      <c r="D481" s="12"/>
    </row>
    <row r="482" spans="1:4" x14ac:dyDescent="0.25">
      <c r="A482" s="22"/>
      <c r="B482" s="13"/>
      <c r="C482" s="12"/>
      <c r="D482" s="12"/>
    </row>
    <row r="483" spans="1:4" x14ac:dyDescent="0.25">
      <c r="A483" s="22"/>
      <c r="B483" s="13"/>
      <c r="C483" s="12"/>
      <c r="D483" s="12"/>
    </row>
    <row r="484" spans="1:4" x14ac:dyDescent="0.25">
      <c r="A484" s="22"/>
      <c r="B484" s="13"/>
      <c r="C484" s="12"/>
      <c r="D484" s="12"/>
    </row>
    <row r="485" spans="1:4" x14ac:dyDescent="0.25">
      <c r="A485" s="22"/>
      <c r="B485" s="13"/>
      <c r="C485" s="12"/>
      <c r="D485" s="12"/>
    </row>
    <row r="486" spans="1:4" x14ac:dyDescent="0.25">
      <c r="A486" s="22"/>
      <c r="B486" s="13"/>
      <c r="C486" s="12"/>
      <c r="D486" s="12"/>
    </row>
    <row r="487" spans="1:4" x14ac:dyDescent="0.25">
      <c r="A487" s="22"/>
      <c r="B487" s="13"/>
      <c r="C487" s="12"/>
      <c r="D487" s="12"/>
    </row>
    <row r="488" spans="1:4" x14ac:dyDescent="0.25">
      <c r="A488" s="22"/>
      <c r="B488" s="13"/>
      <c r="C488" s="12"/>
      <c r="D488" s="12"/>
    </row>
    <row r="489" spans="1:4" x14ac:dyDescent="0.25">
      <c r="A489" s="22"/>
      <c r="B489" s="13"/>
      <c r="C489" s="12"/>
      <c r="D489" s="12"/>
    </row>
    <row r="490" spans="1:4" x14ac:dyDescent="0.25">
      <c r="A490" s="22"/>
      <c r="B490" s="13"/>
      <c r="C490" s="12"/>
      <c r="D490" s="12"/>
    </row>
    <row r="491" spans="1:4" x14ac:dyDescent="0.25">
      <c r="A491" s="22"/>
      <c r="B491" s="13"/>
      <c r="C491" s="12"/>
      <c r="D491" s="12"/>
    </row>
    <row r="492" spans="1:4" x14ac:dyDescent="0.25">
      <c r="A492" s="22"/>
      <c r="B492" s="13"/>
      <c r="C492" s="12"/>
      <c r="D492" s="12"/>
    </row>
    <row r="493" spans="1:4" x14ac:dyDescent="0.25">
      <c r="A493" s="22"/>
      <c r="B493" s="13"/>
      <c r="C493" s="12"/>
      <c r="D493" s="12"/>
    </row>
    <row r="494" spans="1:4" x14ac:dyDescent="0.25">
      <c r="A494" s="22"/>
      <c r="B494" s="13"/>
      <c r="C494" s="12"/>
      <c r="D494" s="12"/>
    </row>
    <row r="495" spans="1:4" x14ac:dyDescent="0.25">
      <c r="A495" s="22"/>
      <c r="B495" s="13"/>
      <c r="C495" s="12"/>
      <c r="D495" s="12"/>
    </row>
    <row r="496" spans="1:4" x14ac:dyDescent="0.25">
      <c r="A496" s="22"/>
      <c r="B496" s="13"/>
      <c r="C496" s="12"/>
      <c r="D496" s="12"/>
    </row>
    <row r="497" spans="1:4" x14ac:dyDescent="0.25">
      <c r="A497" s="22"/>
      <c r="B497" s="13"/>
      <c r="C497" s="12"/>
      <c r="D497" s="12"/>
    </row>
    <row r="498" spans="1:4" x14ac:dyDescent="0.25">
      <c r="A498" s="22"/>
      <c r="B498" s="13"/>
      <c r="C498" s="12"/>
      <c r="D498" s="12"/>
    </row>
    <row r="499" spans="1:4" x14ac:dyDescent="0.25">
      <c r="A499" s="22"/>
      <c r="B499" s="13"/>
      <c r="C499" s="12"/>
      <c r="D499" s="12"/>
    </row>
    <row r="500" spans="1:4" x14ac:dyDescent="0.25">
      <c r="A500" s="22"/>
      <c r="B500" s="13"/>
      <c r="C500" s="12"/>
      <c r="D500" s="12"/>
    </row>
    <row r="501" spans="1:4" x14ac:dyDescent="0.25">
      <c r="A501" s="22"/>
      <c r="B501" s="13"/>
      <c r="C501" s="12"/>
      <c r="D501" s="12"/>
    </row>
    <row r="502" spans="1:4" x14ac:dyDescent="0.25">
      <c r="A502" s="22"/>
      <c r="B502" s="13"/>
      <c r="C502" s="12"/>
      <c r="D502" s="12"/>
    </row>
    <row r="503" spans="1:4" x14ac:dyDescent="0.25">
      <c r="A503" s="22"/>
      <c r="B503" s="13"/>
      <c r="C503" s="12"/>
      <c r="D503" s="12"/>
    </row>
    <row r="504" spans="1:4" x14ac:dyDescent="0.25">
      <c r="A504" s="22"/>
      <c r="B504" s="13"/>
      <c r="C504" s="12"/>
      <c r="D504" s="12"/>
    </row>
    <row r="505" spans="1:4" x14ac:dyDescent="0.25">
      <c r="A505" s="22"/>
      <c r="B505" s="13"/>
      <c r="C505" s="12"/>
      <c r="D505" s="12"/>
    </row>
    <row r="506" spans="1:4" x14ac:dyDescent="0.25">
      <c r="A506" s="22"/>
      <c r="B506" s="13"/>
      <c r="C506" s="12"/>
      <c r="D506" s="12"/>
    </row>
    <row r="507" spans="1:4" x14ac:dyDescent="0.25">
      <c r="A507" s="22"/>
      <c r="B507" s="13"/>
      <c r="C507" s="12"/>
      <c r="D507" s="12"/>
    </row>
    <row r="508" spans="1:4" x14ac:dyDescent="0.25">
      <c r="A508" s="22"/>
      <c r="B508" s="13"/>
      <c r="C508" s="12"/>
      <c r="D508" s="12"/>
    </row>
    <row r="509" spans="1:4" x14ac:dyDescent="0.25">
      <c r="A509" s="22"/>
      <c r="B509" s="13"/>
      <c r="C509" s="12"/>
      <c r="D509" s="12"/>
    </row>
    <row r="510" spans="1:4" x14ac:dyDescent="0.25">
      <c r="A510" s="22"/>
      <c r="B510" s="13"/>
      <c r="C510" s="12"/>
      <c r="D510" s="12"/>
    </row>
    <row r="511" spans="1:4" x14ac:dyDescent="0.25">
      <c r="A511" s="22"/>
      <c r="B511" s="13"/>
      <c r="C511" s="12"/>
      <c r="D511" s="12"/>
    </row>
    <row r="512" spans="1:4" x14ac:dyDescent="0.25">
      <c r="A512" s="22"/>
      <c r="B512" s="13"/>
      <c r="C512" s="12"/>
      <c r="D512" s="12"/>
    </row>
    <row r="513" spans="1:4" x14ac:dyDescent="0.25">
      <c r="A513" s="22"/>
      <c r="B513" s="13"/>
      <c r="C513" s="12"/>
      <c r="D513" s="12"/>
    </row>
    <row r="514" spans="1:4" x14ac:dyDescent="0.25">
      <c r="A514" s="22"/>
      <c r="B514" s="13"/>
      <c r="C514" s="12"/>
      <c r="D514" s="12"/>
    </row>
    <row r="515" spans="1:4" x14ac:dyDescent="0.25">
      <c r="A515" s="22"/>
      <c r="B515" s="13"/>
      <c r="C515" s="12"/>
      <c r="D515" s="12"/>
    </row>
    <row r="516" spans="1:4" x14ac:dyDescent="0.25">
      <c r="A516" s="22"/>
      <c r="B516" s="13"/>
      <c r="C516" s="12"/>
      <c r="D516" s="12"/>
    </row>
    <row r="517" spans="1:4" x14ac:dyDescent="0.25">
      <c r="A517" s="22"/>
      <c r="B517" s="13"/>
      <c r="C517" s="12"/>
      <c r="D517" s="12"/>
    </row>
    <row r="518" spans="1:4" x14ac:dyDescent="0.25">
      <c r="A518" s="22"/>
      <c r="B518" s="13"/>
      <c r="C518" s="12"/>
      <c r="D518" s="12"/>
    </row>
    <row r="519" spans="1:4" x14ac:dyDescent="0.25">
      <c r="A519" s="22"/>
      <c r="B519" s="13"/>
      <c r="C519" s="12"/>
      <c r="D519" s="12"/>
    </row>
    <row r="520" spans="1:4" x14ac:dyDescent="0.25">
      <c r="A520" s="22"/>
      <c r="B520" s="13"/>
      <c r="C520" s="12"/>
      <c r="D520" s="12"/>
    </row>
    <row r="521" spans="1:4" x14ac:dyDescent="0.25">
      <c r="A521" s="22"/>
      <c r="B521" s="13"/>
      <c r="C521" s="12"/>
      <c r="D521" s="12"/>
    </row>
    <row r="522" spans="1:4" x14ac:dyDescent="0.25">
      <c r="A522" s="22"/>
      <c r="B522" s="13"/>
      <c r="C522" s="12"/>
      <c r="D522" s="12"/>
    </row>
    <row r="523" spans="1:4" x14ac:dyDescent="0.25">
      <c r="A523" s="22"/>
      <c r="B523" s="13"/>
      <c r="C523" s="12"/>
      <c r="D523" s="12"/>
    </row>
    <row r="524" spans="1:4" x14ac:dyDescent="0.25">
      <c r="A524" s="22"/>
      <c r="B524" s="13"/>
      <c r="C524" s="12"/>
      <c r="D524" s="12"/>
    </row>
    <row r="525" spans="1:4" x14ac:dyDescent="0.25">
      <c r="A525" s="22"/>
      <c r="B525" s="13"/>
      <c r="C525" s="12"/>
      <c r="D525" s="12"/>
    </row>
    <row r="526" spans="1:4" x14ac:dyDescent="0.25">
      <c r="A526" s="22"/>
      <c r="B526" s="13"/>
      <c r="C526" s="12"/>
      <c r="D526" s="12"/>
    </row>
    <row r="527" spans="1:4" x14ac:dyDescent="0.25">
      <c r="A527" s="22"/>
      <c r="B527" s="13"/>
      <c r="C527" s="12"/>
      <c r="D527" s="12"/>
    </row>
    <row r="528" spans="1:4" x14ac:dyDescent="0.25">
      <c r="A528" s="22"/>
      <c r="B528" s="13"/>
      <c r="C528" s="12"/>
      <c r="D528" s="12"/>
    </row>
    <row r="529" spans="1:4" x14ac:dyDescent="0.25">
      <c r="A529" s="22"/>
      <c r="B529" s="13"/>
      <c r="C529" s="12"/>
      <c r="D529" s="12"/>
    </row>
    <row r="530" spans="1:4" x14ac:dyDescent="0.25">
      <c r="A530" s="22"/>
      <c r="B530" s="13"/>
      <c r="C530" s="12"/>
      <c r="D530" s="12"/>
    </row>
    <row r="531" spans="1:4" x14ac:dyDescent="0.25">
      <c r="A531" s="22"/>
      <c r="B531" s="13"/>
      <c r="C531" s="12"/>
      <c r="D531" s="12"/>
    </row>
    <row r="532" spans="1:4" x14ac:dyDescent="0.25">
      <c r="A532" s="22"/>
      <c r="B532" s="13"/>
      <c r="C532" s="12"/>
      <c r="D532" s="12"/>
    </row>
    <row r="533" spans="1:4" x14ac:dyDescent="0.25">
      <c r="A533" s="22"/>
      <c r="B533" s="13"/>
      <c r="C533" s="12"/>
      <c r="D533" s="12"/>
    </row>
    <row r="534" spans="1:4" x14ac:dyDescent="0.25">
      <c r="A534" s="22"/>
      <c r="B534" s="13"/>
      <c r="C534" s="12"/>
      <c r="D534" s="12"/>
    </row>
    <row r="535" spans="1:4" x14ac:dyDescent="0.25">
      <c r="A535" s="22"/>
      <c r="B535" s="13"/>
      <c r="C535" s="12"/>
      <c r="D535" s="12"/>
    </row>
    <row r="536" spans="1:4" x14ac:dyDescent="0.25">
      <c r="A536" s="22"/>
      <c r="B536" s="13"/>
      <c r="C536" s="12"/>
      <c r="D536" s="12"/>
    </row>
    <row r="537" spans="1:4" x14ac:dyDescent="0.25">
      <c r="A537" s="22"/>
      <c r="B537" s="13"/>
      <c r="C537" s="12"/>
      <c r="D537" s="12"/>
    </row>
    <row r="538" spans="1:4" x14ac:dyDescent="0.25">
      <c r="A538" s="22"/>
      <c r="B538" s="13"/>
      <c r="C538" s="12"/>
      <c r="D538" s="12"/>
    </row>
    <row r="539" spans="1:4" x14ac:dyDescent="0.25">
      <c r="A539" s="22"/>
      <c r="B539" s="13"/>
      <c r="C539" s="12"/>
      <c r="D539" s="12"/>
    </row>
    <row r="540" spans="1:4" x14ac:dyDescent="0.25">
      <c r="A540" s="22"/>
      <c r="B540" s="13"/>
      <c r="C540" s="12"/>
      <c r="D540" s="12"/>
    </row>
    <row r="541" spans="1:4" x14ac:dyDescent="0.25">
      <c r="A541" s="22"/>
      <c r="B541" s="13"/>
      <c r="C541" s="12"/>
      <c r="D541" s="12"/>
    </row>
    <row r="542" spans="1:4" x14ac:dyDescent="0.25">
      <c r="A542" s="22"/>
      <c r="B542" s="13"/>
      <c r="C542" s="12"/>
      <c r="D542" s="12"/>
    </row>
    <row r="543" spans="1:4" x14ac:dyDescent="0.25">
      <c r="A543" s="22"/>
      <c r="B543" s="13"/>
      <c r="C543" s="12"/>
      <c r="D543" s="12"/>
    </row>
    <row r="544" spans="1:4" x14ac:dyDescent="0.25">
      <c r="A544" s="22"/>
      <c r="B544" s="13"/>
      <c r="C544" s="12"/>
      <c r="D544" s="12"/>
    </row>
    <row r="545" spans="1:4" x14ac:dyDescent="0.25">
      <c r="A545" s="22"/>
      <c r="B545" s="13"/>
      <c r="C545" s="12"/>
      <c r="D545" s="12"/>
    </row>
    <row r="546" spans="1:4" x14ac:dyDescent="0.25">
      <c r="A546" s="22"/>
      <c r="B546" s="13"/>
      <c r="C546" s="12"/>
      <c r="D546" s="12"/>
    </row>
    <row r="547" spans="1:4" x14ac:dyDescent="0.25">
      <c r="A547" s="22"/>
      <c r="B547" s="13"/>
      <c r="C547" s="12"/>
      <c r="D547" s="12"/>
    </row>
    <row r="548" spans="1:4" x14ac:dyDescent="0.25">
      <c r="A548" s="22"/>
      <c r="B548" s="13"/>
      <c r="C548" s="12"/>
      <c r="D548" s="12"/>
    </row>
    <row r="549" spans="1:4" x14ac:dyDescent="0.25">
      <c r="A549" s="22"/>
      <c r="B549" s="13"/>
      <c r="C549" s="12"/>
      <c r="D549" s="12"/>
    </row>
    <row r="550" spans="1:4" x14ac:dyDescent="0.25">
      <c r="A550" s="22"/>
      <c r="B550" s="13"/>
      <c r="C550" s="12"/>
      <c r="D550" s="12"/>
    </row>
    <row r="551" spans="1:4" x14ac:dyDescent="0.25">
      <c r="A551" s="22"/>
      <c r="B551" s="13"/>
      <c r="C551" s="12"/>
      <c r="D551" s="12"/>
    </row>
    <row r="552" spans="1:4" x14ac:dyDescent="0.25">
      <c r="A552" s="22"/>
      <c r="B552" s="13"/>
      <c r="C552" s="12"/>
      <c r="D552" s="12"/>
    </row>
    <row r="553" spans="1:4" x14ac:dyDescent="0.25">
      <c r="A553" s="22"/>
      <c r="B553" s="13"/>
      <c r="C553" s="12"/>
      <c r="D553" s="12"/>
    </row>
    <row r="554" spans="1:4" x14ac:dyDescent="0.25">
      <c r="A554" s="22"/>
      <c r="B554" s="13"/>
      <c r="C554" s="12"/>
      <c r="D554" s="12"/>
    </row>
    <row r="555" spans="1:4" x14ac:dyDescent="0.25">
      <c r="A555" s="22"/>
      <c r="B555" s="13"/>
      <c r="C555" s="12"/>
      <c r="D555" s="12"/>
    </row>
    <row r="556" spans="1:4" x14ac:dyDescent="0.25">
      <c r="A556" s="22"/>
      <c r="B556" s="13"/>
      <c r="C556" s="12"/>
      <c r="D556" s="12"/>
    </row>
    <row r="557" spans="1:4" x14ac:dyDescent="0.25">
      <c r="A557" s="22"/>
      <c r="B557" s="13"/>
      <c r="C557" s="12"/>
      <c r="D557" s="12"/>
    </row>
    <row r="558" spans="1:4" x14ac:dyDescent="0.25">
      <c r="A558" s="22"/>
      <c r="B558" s="13"/>
      <c r="C558" s="12"/>
      <c r="D558" s="12"/>
    </row>
    <row r="559" spans="1:4" x14ac:dyDescent="0.25">
      <c r="A559" s="22"/>
      <c r="B559" s="13"/>
      <c r="C559" s="12"/>
      <c r="D559" s="12"/>
    </row>
    <row r="560" spans="1:4" x14ac:dyDescent="0.25">
      <c r="B560" s="7"/>
      <c r="C560" s="5"/>
      <c r="D560" s="5"/>
    </row>
    <row r="561" spans="2:4" x14ac:dyDescent="0.25">
      <c r="B561" s="7"/>
      <c r="C561" s="5"/>
      <c r="D561" s="5"/>
    </row>
  </sheetData>
  <mergeCells count="26">
    <mergeCell ref="A2:A3"/>
    <mergeCell ref="B2:B3"/>
    <mergeCell ref="A4:D4"/>
    <mergeCell ref="A5:B5"/>
    <mergeCell ref="A60:B60"/>
    <mergeCell ref="A68:B68"/>
    <mergeCell ref="A75:B75"/>
    <mergeCell ref="F4:I4"/>
    <mergeCell ref="F5:G5"/>
    <mergeCell ref="F13:G13"/>
    <mergeCell ref="A13:B13"/>
    <mergeCell ref="A20:B20"/>
    <mergeCell ref="A28:B28"/>
    <mergeCell ref="A36:B36"/>
    <mergeCell ref="A44:B44"/>
    <mergeCell ref="A52:B52"/>
    <mergeCell ref="F68:G68"/>
    <mergeCell ref="F75:G75"/>
    <mergeCell ref="F44:G44"/>
    <mergeCell ref="F52:G52"/>
    <mergeCell ref="F60:G60"/>
    <mergeCell ref="F2:F3"/>
    <mergeCell ref="G2:G3"/>
    <mergeCell ref="F20:G20"/>
    <mergeCell ref="F28:G28"/>
    <mergeCell ref="F36:G36"/>
  </mergeCells>
  <pageMargins left="0.31496062992125984" right="0.15748031496062992" top="0.47244094488188981" bottom="0.35433070866141736" header="0.19685039370078741" footer="0.15748031496062992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0"/>
  <sheetViews>
    <sheetView workbookViewId="0">
      <pane xSplit="2" ySplit="4" topLeftCell="C119" activePane="bottomRight" state="frozen"/>
      <selection pane="topRight" activeCell="C1" sqref="C1"/>
      <selection pane="bottomLeft" activeCell="A5" sqref="A5"/>
      <selection pane="bottomRight" activeCell="K132" sqref="K132"/>
    </sheetView>
  </sheetViews>
  <sheetFormatPr defaultRowHeight="15" x14ac:dyDescent="0.25"/>
  <cols>
    <col min="1" max="1" width="1.5703125" style="21" customWidth="1"/>
    <col min="2" max="2" width="19.28515625" style="1" customWidth="1"/>
    <col min="3" max="3" width="7.140625" style="3" customWidth="1"/>
    <col min="4" max="4" width="4.7109375" style="3" customWidth="1"/>
    <col min="5" max="5" width="4.5703125" style="3" customWidth="1"/>
    <col min="6" max="10" width="4.7109375" style="3" customWidth="1"/>
    <col min="11" max="11" width="5.5703125" style="3" customWidth="1"/>
    <col min="12" max="12" width="5.42578125" style="3" customWidth="1"/>
    <col min="13" max="13" width="4.7109375" style="3" customWidth="1"/>
    <col min="14" max="14" width="5.42578125" style="3" customWidth="1"/>
    <col min="15" max="15" width="6" style="3" customWidth="1"/>
    <col min="16" max="17" width="4.7109375" style="3" customWidth="1"/>
    <col min="18" max="18" width="5.7109375" style="3" customWidth="1"/>
    <col min="19" max="20" width="4.28515625" style="3" customWidth="1"/>
    <col min="21" max="21" width="4.42578125" style="3" customWidth="1"/>
    <col min="22" max="22" width="4.7109375" style="3" customWidth="1"/>
    <col min="23" max="24" width="5.5703125" style="3" customWidth="1"/>
    <col min="25" max="25" width="4.28515625" style="3" customWidth="1"/>
    <col min="26" max="26" width="6.140625" style="3" customWidth="1"/>
  </cols>
  <sheetData>
    <row r="1" spans="1:27" s="10" customFormat="1" ht="30" customHeight="1" x14ac:dyDescent="0.3">
      <c r="A1" s="23" t="s">
        <v>0</v>
      </c>
      <c r="B1" s="51" t="s">
        <v>116</v>
      </c>
      <c r="C1" s="8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8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7" ht="14.25" customHeight="1" x14ac:dyDescent="0.25">
      <c r="A2" s="116" t="s">
        <v>1</v>
      </c>
      <c r="B2" s="116" t="s">
        <v>2</v>
      </c>
      <c r="C2" s="137" t="s">
        <v>14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 t="s">
        <v>15</v>
      </c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spans="1:27" s="2" customFormat="1" ht="54" customHeight="1" x14ac:dyDescent="0.25">
      <c r="A3" s="116"/>
      <c r="B3" s="116"/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 t="s">
        <v>9</v>
      </c>
      <c r="J3" s="24" t="s">
        <v>10</v>
      </c>
      <c r="K3" s="24" t="s">
        <v>11</v>
      </c>
      <c r="L3" s="24" t="s">
        <v>12</v>
      </c>
      <c r="M3" s="24" t="s">
        <v>13</v>
      </c>
      <c r="N3" s="24" t="s">
        <v>88</v>
      </c>
      <c r="O3" s="24" t="s">
        <v>3</v>
      </c>
      <c r="P3" s="24" t="s">
        <v>4</v>
      </c>
      <c r="Q3" s="24" t="s">
        <v>5</v>
      </c>
      <c r="R3" s="24" t="s">
        <v>6</v>
      </c>
      <c r="S3" s="24" t="s">
        <v>7</v>
      </c>
      <c r="T3" s="24" t="s">
        <v>8</v>
      </c>
      <c r="U3" s="24" t="s">
        <v>9</v>
      </c>
      <c r="V3" s="24" t="s">
        <v>10</v>
      </c>
      <c r="W3" s="24" t="s">
        <v>11</v>
      </c>
      <c r="X3" s="24" t="s">
        <v>12</v>
      </c>
      <c r="Y3" s="24" t="s">
        <v>13</v>
      </c>
      <c r="Z3" s="24" t="s">
        <v>88</v>
      </c>
    </row>
    <row r="4" spans="1:27" ht="23.25" customHeight="1" x14ac:dyDescent="0.35">
      <c r="A4" s="148" t="s">
        <v>16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50"/>
    </row>
    <row r="5" spans="1:27" x14ac:dyDescent="0.25">
      <c r="A5" s="142" t="s">
        <v>23</v>
      </c>
      <c r="B5" s="144"/>
      <c r="C5" s="4"/>
      <c r="D5" s="30"/>
      <c r="E5" s="30"/>
      <c r="F5" s="30"/>
      <c r="G5" s="38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8"/>
      <c r="T5" s="30"/>
      <c r="U5" s="30"/>
      <c r="V5" s="30"/>
      <c r="W5" s="30"/>
      <c r="X5" s="30"/>
      <c r="Y5" s="30"/>
      <c r="Z5" s="30"/>
      <c r="AA5" s="39"/>
    </row>
    <row r="6" spans="1:27" x14ac:dyDescent="0.25">
      <c r="A6" s="14">
        <v>1</v>
      </c>
      <c r="B6" s="6" t="s">
        <v>98</v>
      </c>
      <c r="C6" s="4" t="s">
        <v>37</v>
      </c>
      <c r="D6" s="16">
        <v>12.7</v>
      </c>
      <c r="E6" s="16">
        <v>11.5</v>
      </c>
      <c r="F6" s="16">
        <v>0.7</v>
      </c>
      <c r="G6" s="17">
        <v>158</v>
      </c>
      <c r="H6" s="16">
        <v>0.08</v>
      </c>
      <c r="I6" s="16">
        <v>0.44</v>
      </c>
      <c r="J6" s="16">
        <v>0</v>
      </c>
      <c r="K6" s="16">
        <v>55</v>
      </c>
      <c r="L6" s="16">
        <v>12</v>
      </c>
      <c r="M6" s="16">
        <v>2.5</v>
      </c>
      <c r="N6" s="16">
        <v>140</v>
      </c>
      <c r="O6" s="4" t="s">
        <v>37</v>
      </c>
      <c r="P6" s="16">
        <v>12.7</v>
      </c>
      <c r="Q6" s="16">
        <v>11.5</v>
      </c>
      <c r="R6" s="16">
        <v>0.7</v>
      </c>
      <c r="S6" s="17">
        <v>158</v>
      </c>
      <c r="T6" s="16">
        <v>0.08</v>
      </c>
      <c r="U6" s="16">
        <v>0.44</v>
      </c>
      <c r="V6" s="16">
        <v>0</v>
      </c>
      <c r="W6" s="16">
        <v>55</v>
      </c>
      <c r="X6" s="16">
        <v>12</v>
      </c>
      <c r="Y6" s="16">
        <v>2.5</v>
      </c>
      <c r="Z6" s="16">
        <v>140</v>
      </c>
    </row>
    <row r="7" spans="1:27" ht="24.75" x14ac:dyDescent="0.25">
      <c r="A7" s="14">
        <v>2</v>
      </c>
      <c r="B7" s="6" t="s">
        <v>17</v>
      </c>
      <c r="C7" s="4" t="s">
        <v>18</v>
      </c>
      <c r="D7" s="16">
        <v>8.8800000000000008</v>
      </c>
      <c r="E7" s="16">
        <v>11.12</v>
      </c>
      <c r="F7" s="16">
        <v>48.16</v>
      </c>
      <c r="G7" s="17">
        <v>329</v>
      </c>
      <c r="H7" s="16">
        <v>0.18</v>
      </c>
      <c r="I7" s="16">
        <v>0.12</v>
      </c>
      <c r="J7" s="16">
        <v>0.88</v>
      </c>
      <c r="K7" s="16">
        <v>102.2</v>
      </c>
      <c r="L7" s="16">
        <v>40.229999999999997</v>
      </c>
      <c r="M7" s="16">
        <v>0.19</v>
      </c>
      <c r="N7" s="16">
        <v>179.31</v>
      </c>
      <c r="O7" s="4" t="s">
        <v>19</v>
      </c>
      <c r="P7" s="16">
        <v>11.82</v>
      </c>
      <c r="Q7" s="16">
        <v>14.82</v>
      </c>
      <c r="R7" s="16">
        <v>64.22</v>
      </c>
      <c r="S7" s="17">
        <v>438</v>
      </c>
      <c r="T7" s="16">
        <v>0.24</v>
      </c>
      <c r="U7" s="16">
        <v>0.16</v>
      </c>
      <c r="V7" s="16">
        <v>1.17</v>
      </c>
      <c r="W7" s="16">
        <v>136.27000000000001</v>
      </c>
      <c r="X7" s="16">
        <v>53.54</v>
      </c>
      <c r="Y7" s="16">
        <v>1.59</v>
      </c>
      <c r="Z7" s="16">
        <v>239.08</v>
      </c>
    </row>
    <row r="8" spans="1:27" x14ac:dyDescent="0.25">
      <c r="A8" s="14">
        <v>3</v>
      </c>
      <c r="B8" s="6" t="s">
        <v>20</v>
      </c>
      <c r="C8" s="4" t="s">
        <v>21</v>
      </c>
      <c r="D8" s="16">
        <v>0.2</v>
      </c>
      <c r="E8" s="16">
        <v>0.05</v>
      </c>
      <c r="F8" s="16">
        <v>15.01</v>
      </c>
      <c r="G8" s="17">
        <v>57</v>
      </c>
      <c r="H8" s="16">
        <v>0</v>
      </c>
      <c r="I8" s="16">
        <v>0.01</v>
      </c>
      <c r="J8" s="16">
        <v>0.1</v>
      </c>
      <c r="K8" s="16">
        <v>5.25</v>
      </c>
      <c r="L8" s="16">
        <v>4.4000000000000004</v>
      </c>
      <c r="M8" s="16">
        <v>0.87</v>
      </c>
      <c r="N8" s="16">
        <v>25.25</v>
      </c>
      <c r="O8" s="4" t="s">
        <v>21</v>
      </c>
      <c r="P8" s="16">
        <v>0.2</v>
      </c>
      <c r="Q8" s="16">
        <v>0.05</v>
      </c>
      <c r="R8" s="16">
        <v>15.01</v>
      </c>
      <c r="S8" s="17">
        <v>57</v>
      </c>
      <c r="T8" s="16">
        <v>0</v>
      </c>
      <c r="U8" s="16">
        <v>0.01</v>
      </c>
      <c r="V8" s="16">
        <v>0.1</v>
      </c>
      <c r="W8" s="16">
        <v>5.25</v>
      </c>
      <c r="X8" s="16">
        <v>4.4000000000000004</v>
      </c>
      <c r="Y8" s="16">
        <v>0.87</v>
      </c>
      <c r="Z8" s="16">
        <v>25.25</v>
      </c>
    </row>
    <row r="9" spans="1:27" x14ac:dyDescent="0.25">
      <c r="A9" s="14">
        <v>4</v>
      </c>
      <c r="B9" s="6" t="s">
        <v>22</v>
      </c>
      <c r="C9" s="4">
        <v>50</v>
      </c>
      <c r="D9" s="16">
        <v>2.2799999999999998</v>
      </c>
      <c r="E9" s="16">
        <v>0.24</v>
      </c>
      <c r="F9" s="16">
        <v>14.58</v>
      </c>
      <c r="G9" s="17">
        <v>71</v>
      </c>
      <c r="H9" s="16">
        <v>0.03</v>
      </c>
      <c r="I9" s="16">
        <v>0.01</v>
      </c>
      <c r="J9" s="16">
        <v>0</v>
      </c>
      <c r="K9" s="16">
        <v>6</v>
      </c>
      <c r="L9" s="16">
        <v>4.2</v>
      </c>
      <c r="M9" s="16">
        <v>0.33</v>
      </c>
      <c r="N9" s="16">
        <v>27.9</v>
      </c>
      <c r="O9" s="4">
        <v>50</v>
      </c>
      <c r="P9" s="16">
        <v>2.2799999999999998</v>
      </c>
      <c r="Q9" s="16">
        <v>0.24</v>
      </c>
      <c r="R9" s="16">
        <v>14.58</v>
      </c>
      <c r="S9" s="17">
        <v>71</v>
      </c>
      <c r="T9" s="16">
        <v>0.03</v>
      </c>
      <c r="U9" s="16">
        <v>0.01</v>
      </c>
      <c r="V9" s="16">
        <v>0</v>
      </c>
      <c r="W9" s="16">
        <v>6</v>
      </c>
      <c r="X9" s="16">
        <v>4.2</v>
      </c>
      <c r="Y9" s="16">
        <v>0.33</v>
      </c>
      <c r="Z9" s="16">
        <v>27.9</v>
      </c>
    </row>
    <row r="10" spans="1:27" x14ac:dyDescent="0.25">
      <c r="A10" s="142" t="s">
        <v>24</v>
      </c>
      <c r="B10" s="144"/>
      <c r="C10" s="4"/>
      <c r="D10" s="30"/>
      <c r="E10" s="30"/>
      <c r="F10" s="30"/>
      <c r="G10" s="38"/>
      <c r="H10" s="30"/>
      <c r="I10" s="30"/>
      <c r="J10" s="30"/>
      <c r="K10" s="30"/>
      <c r="L10" s="30"/>
      <c r="M10" s="30"/>
      <c r="N10" s="30"/>
      <c r="O10" s="29"/>
      <c r="P10" s="30"/>
      <c r="Q10" s="30"/>
      <c r="R10" s="30"/>
      <c r="S10" s="38"/>
      <c r="T10" s="30"/>
      <c r="U10" s="30"/>
      <c r="V10" s="30"/>
      <c r="W10" s="30"/>
      <c r="X10" s="30"/>
      <c r="Y10" s="30"/>
      <c r="Z10" s="30"/>
    </row>
    <row r="11" spans="1:27" x14ac:dyDescent="0.25">
      <c r="A11" s="14">
        <v>1</v>
      </c>
      <c r="B11" s="6" t="s">
        <v>31</v>
      </c>
      <c r="C11" s="4">
        <v>20</v>
      </c>
      <c r="D11" s="16">
        <v>8.0000000000000002E-3</v>
      </c>
      <c r="E11" s="16">
        <v>1.24</v>
      </c>
      <c r="F11" s="16">
        <v>1.2E-2</v>
      </c>
      <c r="G11" s="17">
        <v>112.5</v>
      </c>
      <c r="H11" s="16" t="s">
        <v>87</v>
      </c>
      <c r="I11" s="16">
        <v>0.01</v>
      </c>
      <c r="J11" s="16" t="s">
        <v>87</v>
      </c>
      <c r="K11" s="16">
        <v>0.18</v>
      </c>
      <c r="L11" s="16">
        <v>0.01</v>
      </c>
      <c r="M11" s="16">
        <v>0.01</v>
      </c>
      <c r="N11" s="16">
        <v>0.22500000000000001</v>
      </c>
      <c r="O11" s="4">
        <v>0</v>
      </c>
      <c r="P11" s="16" t="s">
        <v>87</v>
      </c>
      <c r="Q11" s="16" t="s">
        <v>87</v>
      </c>
      <c r="R11" s="16" t="s">
        <v>87</v>
      </c>
      <c r="S11" s="16" t="s">
        <v>87</v>
      </c>
      <c r="T11" s="16" t="s">
        <v>87</v>
      </c>
      <c r="U11" s="16" t="s">
        <v>87</v>
      </c>
      <c r="V11" s="16" t="s">
        <v>87</v>
      </c>
      <c r="W11" s="16" t="s">
        <v>87</v>
      </c>
      <c r="X11" s="16" t="s">
        <v>87</v>
      </c>
      <c r="Y11" s="16" t="s">
        <v>87</v>
      </c>
      <c r="Z11" s="16" t="s">
        <v>87</v>
      </c>
    </row>
    <row r="12" spans="1:27" ht="24.75" x14ac:dyDescent="0.25">
      <c r="A12" s="14">
        <v>2</v>
      </c>
      <c r="B12" s="18" t="s">
        <v>33</v>
      </c>
      <c r="C12" s="4" t="s">
        <v>36</v>
      </c>
      <c r="D12" s="16">
        <v>12.83</v>
      </c>
      <c r="E12" s="16">
        <v>22.28</v>
      </c>
      <c r="F12" s="16">
        <v>85.2</v>
      </c>
      <c r="G12" s="17">
        <v>591</v>
      </c>
      <c r="H12" s="16">
        <v>0.21</v>
      </c>
      <c r="I12" s="16">
        <v>0.375</v>
      </c>
      <c r="J12" s="16">
        <v>16.260000000000002</v>
      </c>
      <c r="K12" s="16">
        <v>225.9</v>
      </c>
      <c r="L12" s="16">
        <v>41.45</v>
      </c>
      <c r="M12" s="16">
        <v>3.2</v>
      </c>
      <c r="N12" s="16">
        <v>564.5</v>
      </c>
      <c r="O12" s="4" t="s">
        <v>38</v>
      </c>
      <c r="P12" s="16">
        <v>17.100000000000001</v>
      </c>
      <c r="Q12" s="16">
        <v>29.7</v>
      </c>
      <c r="R12" s="16">
        <v>113.6</v>
      </c>
      <c r="S12" s="17">
        <v>788</v>
      </c>
      <c r="T12" s="16">
        <v>0.28000000000000003</v>
      </c>
      <c r="U12" s="16">
        <v>0.5</v>
      </c>
      <c r="V12" s="16">
        <v>21.68</v>
      </c>
      <c r="W12" s="16">
        <v>301.2</v>
      </c>
      <c r="X12" s="16">
        <v>55.26</v>
      </c>
      <c r="Y12" s="16">
        <v>4.26</v>
      </c>
      <c r="Z12" s="16">
        <v>752.6</v>
      </c>
    </row>
    <row r="13" spans="1:27" ht="24.75" x14ac:dyDescent="0.25">
      <c r="A13" s="14">
        <v>3</v>
      </c>
      <c r="B13" s="6" t="s">
        <v>34</v>
      </c>
      <c r="C13" s="4">
        <v>200</v>
      </c>
      <c r="D13" s="16">
        <v>3.8</v>
      </c>
      <c r="E13" s="16">
        <v>3.7</v>
      </c>
      <c r="F13" s="16">
        <v>20.170000000000002</v>
      </c>
      <c r="G13" s="17">
        <v>121</v>
      </c>
      <c r="H13" s="16">
        <v>0.04</v>
      </c>
      <c r="I13" s="16">
        <v>0.15</v>
      </c>
      <c r="J13" s="16">
        <v>1.3</v>
      </c>
      <c r="K13" s="16">
        <v>120.3</v>
      </c>
      <c r="L13" s="16">
        <v>14</v>
      </c>
      <c r="M13" s="16">
        <v>0.11</v>
      </c>
      <c r="N13" s="16">
        <v>146.44999999999999</v>
      </c>
      <c r="O13" s="4">
        <v>200</v>
      </c>
      <c r="P13" s="16">
        <v>3.8</v>
      </c>
      <c r="Q13" s="16">
        <v>3.7</v>
      </c>
      <c r="R13" s="16">
        <v>20.170000000000002</v>
      </c>
      <c r="S13" s="17">
        <v>121</v>
      </c>
      <c r="T13" s="16">
        <v>0.04</v>
      </c>
      <c r="U13" s="16">
        <v>0.15</v>
      </c>
      <c r="V13" s="16">
        <v>1.3</v>
      </c>
      <c r="W13" s="16">
        <v>120.3</v>
      </c>
      <c r="X13" s="16">
        <v>14</v>
      </c>
      <c r="Y13" s="16">
        <v>0.11</v>
      </c>
      <c r="Z13" s="16">
        <v>146.44999999999999</v>
      </c>
    </row>
    <row r="14" spans="1:27" x14ac:dyDescent="0.25">
      <c r="A14" s="14">
        <v>4</v>
      </c>
      <c r="B14" s="6" t="s">
        <v>22</v>
      </c>
      <c r="C14" s="4">
        <v>50</v>
      </c>
      <c r="D14" s="16">
        <v>2.2799999999999998</v>
      </c>
      <c r="E14" s="16">
        <v>0.24</v>
      </c>
      <c r="F14" s="16">
        <v>14.58</v>
      </c>
      <c r="G14" s="17">
        <v>71</v>
      </c>
      <c r="H14" s="16">
        <v>0.03</v>
      </c>
      <c r="I14" s="16">
        <v>0.01</v>
      </c>
      <c r="J14" s="16" t="s">
        <v>87</v>
      </c>
      <c r="K14" s="16">
        <v>6</v>
      </c>
      <c r="L14" s="16">
        <v>4.2</v>
      </c>
      <c r="M14" s="16">
        <v>0.33</v>
      </c>
      <c r="N14" s="16">
        <v>27.9</v>
      </c>
      <c r="O14" s="4">
        <v>50</v>
      </c>
      <c r="P14" s="16">
        <v>2.2799999999999998</v>
      </c>
      <c r="Q14" s="16">
        <v>0.24</v>
      </c>
      <c r="R14" s="16">
        <v>14.58</v>
      </c>
      <c r="S14" s="17">
        <v>71</v>
      </c>
      <c r="T14" s="16">
        <v>0.03</v>
      </c>
      <c r="U14" s="16">
        <v>0.01</v>
      </c>
      <c r="V14" s="16" t="s">
        <v>87</v>
      </c>
      <c r="W14" s="16">
        <v>6</v>
      </c>
      <c r="X14" s="16">
        <v>4.2</v>
      </c>
      <c r="Y14" s="16">
        <v>0.33</v>
      </c>
      <c r="Z14" s="16">
        <v>27.9</v>
      </c>
    </row>
    <row r="15" spans="1:27" x14ac:dyDescent="0.25">
      <c r="A15" s="139" t="s">
        <v>30</v>
      </c>
      <c r="B15" s="141"/>
      <c r="C15" s="4"/>
      <c r="D15" s="16"/>
      <c r="E15" s="16"/>
      <c r="F15" s="16"/>
      <c r="G15" s="17"/>
      <c r="H15" s="16"/>
      <c r="I15" s="16"/>
      <c r="J15" s="16"/>
      <c r="K15" s="16"/>
      <c r="L15" s="16"/>
      <c r="M15" s="16"/>
      <c r="N15" s="16"/>
      <c r="O15" s="4"/>
      <c r="P15" s="16"/>
      <c r="Q15" s="16"/>
      <c r="R15" s="16"/>
      <c r="S15" s="17"/>
      <c r="T15" s="16"/>
      <c r="U15" s="16"/>
      <c r="V15" s="16"/>
      <c r="W15" s="16"/>
      <c r="X15" s="16"/>
      <c r="Y15" s="16"/>
      <c r="Z15" s="16"/>
    </row>
    <row r="16" spans="1:27" x14ac:dyDescent="0.25">
      <c r="A16" s="14">
        <v>1</v>
      </c>
      <c r="B16" s="6" t="s">
        <v>31</v>
      </c>
      <c r="C16" s="4">
        <v>15</v>
      </c>
      <c r="D16" s="16">
        <v>8.0000000000000002E-3</v>
      </c>
      <c r="E16" s="16">
        <v>1.24</v>
      </c>
      <c r="F16" s="16">
        <v>1.2E-2</v>
      </c>
      <c r="G16" s="17">
        <v>112.5</v>
      </c>
      <c r="H16" s="16" t="s">
        <v>87</v>
      </c>
      <c r="I16" s="16">
        <v>0.01</v>
      </c>
      <c r="J16" s="16" t="s">
        <v>87</v>
      </c>
      <c r="K16" s="16">
        <v>0.18</v>
      </c>
      <c r="L16" s="16">
        <v>0.01</v>
      </c>
      <c r="M16" s="16">
        <v>0.01</v>
      </c>
      <c r="N16" s="16">
        <v>0.22500000000000001</v>
      </c>
      <c r="O16" s="4">
        <v>0</v>
      </c>
      <c r="P16" s="16" t="s">
        <v>87</v>
      </c>
      <c r="Q16" s="16" t="s">
        <v>87</v>
      </c>
      <c r="R16" s="16" t="s">
        <v>87</v>
      </c>
      <c r="S16" s="16" t="s">
        <v>87</v>
      </c>
      <c r="T16" s="16" t="s">
        <v>87</v>
      </c>
      <c r="U16" s="16" t="s">
        <v>87</v>
      </c>
      <c r="V16" s="16" t="s">
        <v>87</v>
      </c>
      <c r="W16" s="16" t="s">
        <v>87</v>
      </c>
      <c r="X16" s="16" t="s">
        <v>87</v>
      </c>
      <c r="Y16" s="16" t="s">
        <v>87</v>
      </c>
      <c r="Z16" s="16" t="s">
        <v>87</v>
      </c>
    </row>
    <row r="17" spans="1:26" ht="24.75" x14ac:dyDescent="0.25">
      <c r="A17" s="14">
        <v>2</v>
      </c>
      <c r="B17" s="6" t="s">
        <v>40</v>
      </c>
      <c r="C17" s="4" t="s">
        <v>36</v>
      </c>
      <c r="D17" s="16">
        <v>11.62</v>
      </c>
      <c r="E17" s="16">
        <v>15.62</v>
      </c>
      <c r="F17" s="16">
        <v>16.52</v>
      </c>
      <c r="G17" s="17">
        <v>3.27</v>
      </c>
      <c r="H17" s="16">
        <v>0.06</v>
      </c>
      <c r="I17" s="16">
        <v>0.22</v>
      </c>
      <c r="J17" s="16">
        <v>0.37</v>
      </c>
      <c r="K17" s="16">
        <v>117.56</v>
      </c>
      <c r="L17" s="16">
        <v>19.93</v>
      </c>
      <c r="M17" s="16">
        <v>0.68</v>
      </c>
      <c r="N17" s="16">
        <v>103.15</v>
      </c>
      <c r="O17" s="4" t="s">
        <v>38</v>
      </c>
      <c r="P17" s="16">
        <v>15.49</v>
      </c>
      <c r="Q17" s="16">
        <v>20.83</v>
      </c>
      <c r="R17" s="16">
        <v>22.03</v>
      </c>
      <c r="S17" s="17">
        <v>436</v>
      </c>
      <c r="T17" s="16">
        <v>0.08</v>
      </c>
      <c r="U17" s="16">
        <v>0.28999999999999998</v>
      </c>
      <c r="V17" s="16">
        <v>0.49</v>
      </c>
      <c r="W17" s="16">
        <v>156.75</v>
      </c>
      <c r="X17" s="16">
        <v>26.57</v>
      </c>
      <c r="Y17" s="16">
        <v>0.91</v>
      </c>
      <c r="Z17" s="16">
        <v>137.53</v>
      </c>
    </row>
    <row r="18" spans="1:26" ht="22.5" customHeight="1" x14ac:dyDescent="0.25">
      <c r="A18" s="14">
        <v>3</v>
      </c>
      <c r="B18" s="6" t="s">
        <v>20</v>
      </c>
      <c r="C18" s="4" t="s">
        <v>21</v>
      </c>
      <c r="D18" s="16">
        <v>0.2</v>
      </c>
      <c r="E18" s="16">
        <v>0.05</v>
      </c>
      <c r="F18" s="16">
        <v>15.01</v>
      </c>
      <c r="G18" s="17">
        <v>57</v>
      </c>
      <c r="H18" s="16" t="s">
        <v>87</v>
      </c>
      <c r="I18" s="16">
        <v>0.01</v>
      </c>
      <c r="J18" s="16">
        <v>0.1</v>
      </c>
      <c r="K18" s="16">
        <v>5.25</v>
      </c>
      <c r="L18" s="16">
        <v>4.4000000000000004</v>
      </c>
      <c r="M18" s="16">
        <v>0.87</v>
      </c>
      <c r="N18" s="16">
        <v>25.25</v>
      </c>
      <c r="O18" s="4" t="s">
        <v>21</v>
      </c>
      <c r="P18" s="16">
        <v>0.2</v>
      </c>
      <c r="Q18" s="16">
        <v>0.05</v>
      </c>
      <c r="R18" s="16">
        <v>15.01</v>
      </c>
      <c r="S18" s="17">
        <v>57</v>
      </c>
      <c r="T18" s="16" t="s">
        <v>87</v>
      </c>
      <c r="U18" s="16">
        <v>0.01</v>
      </c>
      <c r="V18" s="16">
        <v>0.1</v>
      </c>
      <c r="W18" s="16">
        <v>5.25</v>
      </c>
      <c r="X18" s="16">
        <v>4.4000000000000004</v>
      </c>
      <c r="Y18" s="16">
        <v>0.87</v>
      </c>
      <c r="Z18" s="16">
        <v>25.25</v>
      </c>
    </row>
    <row r="19" spans="1:26" x14ac:dyDescent="0.25">
      <c r="A19" s="14">
        <v>4</v>
      </c>
      <c r="B19" s="6" t="s">
        <v>22</v>
      </c>
      <c r="C19" s="4">
        <v>50</v>
      </c>
      <c r="D19" s="16">
        <v>2.2799999999999998</v>
      </c>
      <c r="E19" s="16">
        <v>0.24</v>
      </c>
      <c r="F19" s="16">
        <v>14.58</v>
      </c>
      <c r="G19" s="17">
        <v>71</v>
      </c>
      <c r="H19" s="16">
        <v>0.03</v>
      </c>
      <c r="I19" s="16">
        <v>0.01</v>
      </c>
      <c r="J19" s="16" t="s">
        <v>87</v>
      </c>
      <c r="K19" s="16">
        <v>6</v>
      </c>
      <c r="L19" s="16">
        <v>4.2</v>
      </c>
      <c r="M19" s="16">
        <v>0.33</v>
      </c>
      <c r="N19" s="16">
        <v>27.9</v>
      </c>
      <c r="O19" s="4">
        <v>50</v>
      </c>
      <c r="P19" s="16">
        <v>2.2799999999999998</v>
      </c>
      <c r="Q19" s="16">
        <v>0.24</v>
      </c>
      <c r="R19" s="16">
        <v>14.58</v>
      </c>
      <c r="S19" s="17">
        <v>71</v>
      </c>
      <c r="T19" s="16">
        <v>0.03</v>
      </c>
      <c r="U19" s="16">
        <v>0.01</v>
      </c>
      <c r="V19" s="16" t="s">
        <v>87</v>
      </c>
      <c r="W19" s="16">
        <v>6</v>
      </c>
      <c r="X19" s="16">
        <v>4.2</v>
      </c>
      <c r="Y19" s="16">
        <v>0.33</v>
      </c>
      <c r="Z19" s="16">
        <v>27.9</v>
      </c>
    </row>
    <row r="20" spans="1:26" x14ac:dyDescent="0.25">
      <c r="A20" s="14">
        <v>5</v>
      </c>
      <c r="B20" s="6" t="s">
        <v>35</v>
      </c>
      <c r="C20" s="4">
        <v>200</v>
      </c>
      <c r="D20" s="16">
        <v>0.05</v>
      </c>
      <c r="E20" s="16">
        <v>0.05</v>
      </c>
      <c r="F20" s="16">
        <v>1.18</v>
      </c>
      <c r="G20" s="17">
        <v>5</v>
      </c>
      <c r="H20" s="16" t="s">
        <v>87</v>
      </c>
      <c r="I20" s="16" t="s">
        <v>87</v>
      </c>
      <c r="J20" s="16">
        <v>1.98</v>
      </c>
      <c r="K20" s="16">
        <v>1.92</v>
      </c>
      <c r="L20" s="16">
        <v>1.08</v>
      </c>
      <c r="M20" s="16">
        <v>0.26</v>
      </c>
      <c r="N20" s="16">
        <v>33.36</v>
      </c>
      <c r="O20" s="4">
        <v>200</v>
      </c>
      <c r="P20" s="16">
        <v>0.05</v>
      </c>
      <c r="Q20" s="16">
        <v>0.05</v>
      </c>
      <c r="R20" s="16">
        <v>1.18</v>
      </c>
      <c r="S20" s="17">
        <v>5</v>
      </c>
      <c r="T20" s="16" t="s">
        <v>87</v>
      </c>
      <c r="U20" s="16" t="s">
        <v>87</v>
      </c>
      <c r="V20" s="16">
        <v>1.98</v>
      </c>
      <c r="W20" s="16">
        <v>1.92</v>
      </c>
      <c r="X20" s="16">
        <v>1.08</v>
      </c>
      <c r="Y20" s="16">
        <v>0.26</v>
      </c>
      <c r="Z20" s="16">
        <v>33.36</v>
      </c>
    </row>
    <row r="21" spans="1:26" x14ac:dyDescent="0.25">
      <c r="A21" s="14"/>
      <c r="B21" s="6"/>
      <c r="C21" s="4"/>
      <c r="D21" s="16"/>
      <c r="E21" s="16"/>
      <c r="F21" s="16"/>
      <c r="G21" s="17"/>
      <c r="H21" s="16"/>
      <c r="I21" s="16"/>
      <c r="J21" s="16"/>
      <c r="K21" s="16"/>
      <c r="L21" s="16"/>
      <c r="M21" s="16"/>
      <c r="N21" s="16"/>
      <c r="O21" s="4"/>
      <c r="P21" s="16"/>
      <c r="Q21" s="16"/>
      <c r="R21" s="16"/>
      <c r="S21" s="17"/>
      <c r="T21" s="16"/>
      <c r="U21" s="16"/>
      <c r="V21" s="16"/>
      <c r="W21" s="16"/>
      <c r="X21" s="16"/>
      <c r="Y21" s="16"/>
      <c r="Z21" s="16"/>
    </row>
    <row r="22" spans="1:26" ht="12.75" customHeight="1" x14ac:dyDescent="0.25">
      <c r="A22" s="139" t="s">
        <v>39</v>
      </c>
      <c r="B22" s="141"/>
      <c r="C22" s="4"/>
      <c r="D22" s="16"/>
      <c r="E22" s="16"/>
      <c r="F22" s="16"/>
      <c r="G22" s="17"/>
      <c r="H22" s="16"/>
      <c r="I22" s="16"/>
      <c r="J22" s="16"/>
      <c r="K22" s="16"/>
      <c r="L22" s="16"/>
      <c r="M22" s="16"/>
      <c r="N22" s="16"/>
      <c r="O22" s="4"/>
      <c r="P22" s="16"/>
      <c r="Q22" s="16"/>
      <c r="R22" s="16"/>
      <c r="S22" s="17"/>
      <c r="T22" s="16"/>
      <c r="U22" s="16"/>
      <c r="V22" s="16"/>
      <c r="W22" s="16"/>
      <c r="X22" s="16"/>
      <c r="Y22" s="16"/>
      <c r="Z22" s="16"/>
    </row>
    <row r="23" spans="1:26" ht="36.75" x14ac:dyDescent="0.25">
      <c r="A23" s="14">
        <v>1</v>
      </c>
      <c r="B23" s="6" t="s">
        <v>64</v>
      </c>
      <c r="C23" s="4" t="s">
        <v>43</v>
      </c>
      <c r="D23" s="16">
        <v>15.71</v>
      </c>
      <c r="E23" s="16">
        <v>14</v>
      </c>
      <c r="F23" s="16">
        <v>10.4</v>
      </c>
      <c r="G23" s="17">
        <v>247.5</v>
      </c>
      <c r="H23" s="16">
        <v>0.08</v>
      </c>
      <c r="I23" s="16">
        <v>0.12</v>
      </c>
      <c r="J23" s="16" t="s">
        <v>87</v>
      </c>
      <c r="K23" s="16">
        <v>24.05</v>
      </c>
      <c r="L23" s="16">
        <v>19.170000000000002</v>
      </c>
      <c r="M23" s="16">
        <v>1.6950000000000001</v>
      </c>
      <c r="N23" s="16">
        <v>178.34</v>
      </c>
      <c r="O23" s="4" t="s">
        <v>44</v>
      </c>
      <c r="P23" s="16">
        <v>20.94</v>
      </c>
      <c r="Q23" s="16">
        <v>18.66</v>
      </c>
      <c r="R23" s="16">
        <v>13.86</v>
      </c>
      <c r="S23" s="17">
        <v>330</v>
      </c>
      <c r="T23" s="16">
        <v>0.1</v>
      </c>
      <c r="U23" s="16">
        <v>0.16</v>
      </c>
      <c r="V23" s="16" t="s">
        <v>87</v>
      </c>
      <c r="W23" s="16">
        <v>32.06</v>
      </c>
      <c r="X23" s="16">
        <v>25.56</v>
      </c>
      <c r="Y23" s="16">
        <v>2.2599999999999998</v>
      </c>
      <c r="Z23" s="16">
        <v>237.78</v>
      </c>
    </row>
    <row r="24" spans="1:26" ht="24.75" x14ac:dyDescent="0.25">
      <c r="A24" s="14">
        <v>2</v>
      </c>
      <c r="B24" s="6" t="s">
        <v>73</v>
      </c>
      <c r="C24" s="4">
        <v>150</v>
      </c>
      <c r="D24" s="16">
        <v>3.5</v>
      </c>
      <c r="E24" s="16">
        <v>12.74</v>
      </c>
      <c r="F24" s="16">
        <v>32.159999999999997</v>
      </c>
      <c r="G24" s="17">
        <v>261</v>
      </c>
      <c r="H24" s="16">
        <v>0.03</v>
      </c>
      <c r="I24" s="16">
        <v>0.02</v>
      </c>
      <c r="J24" s="16">
        <v>1.35</v>
      </c>
      <c r="K24" s="16" t="s">
        <v>87</v>
      </c>
      <c r="L24" s="16">
        <v>18.149999999999999</v>
      </c>
      <c r="M24" s="16">
        <v>0.51</v>
      </c>
      <c r="N24" s="16">
        <v>38.880000000000003</v>
      </c>
      <c r="O24" s="4">
        <v>180</v>
      </c>
      <c r="P24" s="16">
        <v>4.1900000000000004</v>
      </c>
      <c r="Q24" s="16">
        <v>15.3</v>
      </c>
      <c r="R24" s="16">
        <v>38.6</v>
      </c>
      <c r="S24" s="17">
        <v>313</v>
      </c>
      <c r="T24" s="16">
        <v>0.04</v>
      </c>
      <c r="U24" s="16">
        <v>0.02</v>
      </c>
      <c r="V24" s="16">
        <v>1.62</v>
      </c>
      <c r="W24" s="16" t="s">
        <v>87</v>
      </c>
      <c r="X24" s="16">
        <v>21.78</v>
      </c>
      <c r="Y24" s="16">
        <v>0.61</v>
      </c>
      <c r="Z24" s="16">
        <v>46.66</v>
      </c>
    </row>
    <row r="25" spans="1:26" ht="24.75" x14ac:dyDescent="0.25">
      <c r="A25" s="14">
        <v>3</v>
      </c>
      <c r="B25" s="6" t="s">
        <v>54</v>
      </c>
      <c r="C25" s="4">
        <v>200</v>
      </c>
      <c r="D25" s="16">
        <v>1</v>
      </c>
      <c r="E25" s="16">
        <v>0.5</v>
      </c>
      <c r="F25" s="16">
        <v>0.5</v>
      </c>
      <c r="G25" s="17">
        <v>118</v>
      </c>
      <c r="H25" s="16">
        <v>0.03</v>
      </c>
      <c r="I25" s="16">
        <v>0.11</v>
      </c>
      <c r="J25" s="16">
        <v>0.98</v>
      </c>
      <c r="K25" s="16">
        <v>90.22</v>
      </c>
      <c r="L25" s="16">
        <v>10.5</v>
      </c>
      <c r="M25" s="16">
        <v>0.08</v>
      </c>
      <c r="N25" s="16">
        <v>109.84</v>
      </c>
      <c r="O25" s="4">
        <v>200</v>
      </c>
      <c r="P25" s="16">
        <v>1</v>
      </c>
      <c r="Q25" s="16">
        <v>0.5</v>
      </c>
      <c r="R25" s="16">
        <v>0.5</v>
      </c>
      <c r="S25" s="17">
        <v>118</v>
      </c>
      <c r="T25" s="16">
        <v>0.03</v>
      </c>
      <c r="U25" s="16">
        <v>0.11</v>
      </c>
      <c r="V25" s="16">
        <v>0.98</v>
      </c>
      <c r="W25" s="16">
        <v>90.22</v>
      </c>
      <c r="X25" s="16">
        <v>10.5</v>
      </c>
      <c r="Y25" s="16">
        <v>0.08</v>
      </c>
      <c r="Z25" s="16">
        <v>109.84</v>
      </c>
    </row>
    <row r="26" spans="1:26" x14ac:dyDescent="0.25">
      <c r="A26" s="14">
        <v>4</v>
      </c>
      <c r="B26" s="6" t="s">
        <v>22</v>
      </c>
      <c r="C26" s="4">
        <v>50</v>
      </c>
      <c r="D26" s="16">
        <v>2.2799999999999998</v>
      </c>
      <c r="E26" s="16">
        <v>0.24</v>
      </c>
      <c r="F26" s="16">
        <v>14.58</v>
      </c>
      <c r="G26" s="17">
        <v>71</v>
      </c>
      <c r="H26" s="16">
        <v>0.03</v>
      </c>
      <c r="I26" s="16">
        <v>0.01</v>
      </c>
      <c r="J26" s="16" t="s">
        <v>87</v>
      </c>
      <c r="K26" s="16">
        <v>6</v>
      </c>
      <c r="L26" s="16">
        <v>4.2</v>
      </c>
      <c r="M26" s="16">
        <v>0.33</v>
      </c>
      <c r="N26" s="16">
        <v>27.9</v>
      </c>
      <c r="O26" s="4">
        <v>50</v>
      </c>
      <c r="P26" s="16">
        <v>2.2799999999999998</v>
      </c>
      <c r="Q26" s="16">
        <v>0.24</v>
      </c>
      <c r="R26" s="16">
        <v>14.58</v>
      </c>
      <c r="S26" s="17">
        <v>71</v>
      </c>
      <c r="T26" s="16">
        <v>0.03</v>
      </c>
      <c r="U26" s="16">
        <v>0.01</v>
      </c>
      <c r="V26" s="16" t="s">
        <v>87</v>
      </c>
      <c r="W26" s="16">
        <v>6</v>
      </c>
      <c r="X26" s="16">
        <v>4.2</v>
      </c>
      <c r="Y26" s="16">
        <v>0.33</v>
      </c>
      <c r="Z26" s="16">
        <v>27.9</v>
      </c>
    </row>
    <row r="27" spans="1:26" ht="13.5" customHeight="1" x14ac:dyDescent="0.25">
      <c r="A27" s="139" t="s">
        <v>41</v>
      </c>
      <c r="B27" s="141"/>
      <c r="C27" s="4"/>
      <c r="D27" s="16"/>
      <c r="E27" s="16"/>
      <c r="F27" s="16"/>
      <c r="G27" s="17"/>
      <c r="H27" s="16"/>
      <c r="I27" s="16"/>
      <c r="J27" s="16"/>
      <c r="K27" s="16"/>
      <c r="L27" s="16"/>
      <c r="M27" s="16"/>
      <c r="N27" s="16"/>
      <c r="O27" s="4"/>
      <c r="P27" s="16"/>
      <c r="Q27" s="16"/>
      <c r="R27" s="16"/>
      <c r="S27" s="17"/>
      <c r="T27" s="16"/>
      <c r="U27" s="16"/>
      <c r="V27" s="16"/>
      <c r="W27" s="16"/>
      <c r="X27" s="16"/>
      <c r="Y27" s="16"/>
      <c r="Z27" s="16"/>
    </row>
    <row r="28" spans="1:26" ht="34.5" customHeight="1" x14ac:dyDescent="0.25">
      <c r="A28" s="14">
        <v>1</v>
      </c>
      <c r="B28" s="6" t="s">
        <v>117</v>
      </c>
      <c r="C28" s="4">
        <v>20</v>
      </c>
      <c r="D28" s="16">
        <v>4.5999999999999996</v>
      </c>
      <c r="E28" s="16">
        <v>5.8</v>
      </c>
      <c r="F28" s="16" t="s">
        <v>87</v>
      </c>
      <c r="G28" s="17">
        <v>72</v>
      </c>
      <c r="H28" s="16">
        <v>0.01</v>
      </c>
      <c r="I28" s="16">
        <v>0.06</v>
      </c>
      <c r="J28" s="16">
        <v>0.32</v>
      </c>
      <c r="K28" s="16">
        <v>200</v>
      </c>
      <c r="L28" s="16">
        <v>10</v>
      </c>
      <c r="M28" s="16">
        <v>0.22</v>
      </c>
      <c r="N28" s="16">
        <v>23.2</v>
      </c>
      <c r="O28" s="4">
        <v>30</v>
      </c>
      <c r="P28" s="16">
        <v>6.9</v>
      </c>
      <c r="Q28" s="16">
        <v>8.6999999999999993</v>
      </c>
      <c r="R28" s="16" t="s">
        <v>87</v>
      </c>
      <c r="S28" s="17">
        <v>108</v>
      </c>
      <c r="T28" s="16">
        <v>0.01</v>
      </c>
      <c r="U28" s="16">
        <v>0.09</v>
      </c>
      <c r="V28" s="16">
        <v>0.48</v>
      </c>
      <c r="W28" s="16">
        <v>300</v>
      </c>
      <c r="X28" s="16">
        <v>15</v>
      </c>
      <c r="Y28" s="16">
        <v>0.33</v>
      </c>
      <c r="Z28" s="16">
        <v>34.799999999999997</v>
      </c>
    </row>
    <row r="29" spans="1:26" ht="22.5" customHeight="1" x14ac:dyDescent="0.25">
      <c r="A29" s="14">
        <v>2</v>
      </c>
      <c r="B29" s="6" t="s">
        <v>118</v>
      </c>
      <c r="C29" s="4">
        <v>150</v>
      </c>
      <c r="D29" s="16">
        <v>5.17</v>
      </c>
      <c r="E29" s="16">
        <v>6.61</v>
      </c>
      <c r="F29" s="16">
        <v>31.67</v>
      </c>
      <c r="G29" s="17">
        <v>201.15</v>
      </c>
      <c r="H29" s="16">
        <v>5.3999999999999999E-2</v>
      </c>
      <c r="I29" s="16">
        <v>0.02</v>
      </c>
      <c r="J29" s="16" t="s">
        <v>87</v>
      </c>
      <c r="K29" s="16">
        <v>8.49</v>
      </c>
      <c r="L29" s="16">
        <v>8.02</v>
      </c>
      <c r="M29" s="16">
        <v>0.8</v>
      </c>
      <c r="N29" s="16">
        <v>36.04</v>
      </c>
      <c r="O29" s="4">
        <v>180</v>
      </c>
      <c r="P29" s="16">
        <v>6.21</v>
      </c>
      <c r="Q29" s="16">
        <v>7.93</v>
      </c>
      <c r="R29" s="16">
        <v>38</v>
      </c>
      <c r="S29" s="17">
        <v>241.38</v>
      </c>
      <c r="T29" s="16">
        <v>6.5000000000000002E-2</v>
      </c>
      <c r="U29" s="16">
        <v>2.3E-2</v>
      </c>
      <c r="V29" s="16" t="s">
        <v>87</v>
      </c>
      <c r="W29" s="16">
        <v>10.17</v>
      </c>
      <c r="X29" s="16">
        <v>9.6300000000000008</v>
      </c>
      <c r="Y29" s="16">
        <v>0.96</v>
      </c>
      <c r="Z29" s="16">
        <v>43.25</v>
      </c>
    </row>
    <row r="30" spans="1:26" x14ac:dyDescent="0.25">
      <c r="A30" s="14">
        <v>3</v>
      </c>
      <c r="B30" s="6" t="s">
        <v>20</v>
      </c>
      <c r="C30" s="4" t="s">
        <v>21</v>
      </c>
      <c r="D30" s="16">
        <v>0.2</v>
      </c>
      <c r="E30" s="16">
        <v>0.05</v>
      </c>
      <c r="F30" s="16">
        <v>15.01</v>
      </c>
      <c r="G30" s="17">
        <v>57</v>
      </c>
      <c r="H30" s="16" t="s">
        <v>87</v>
      </c>
      <c r="I30" s="16">
        <v>0.01</v>
      </c>
      <c r="J30" s="16">
        <v>0.1</v>
      </c>
      <c r="K30" s="16">
        <v>5.25</v>
      </c>
      <c r="L30" s="16">
        <v>4.4000000000000004</v>
      </c>
      <c r="M30" s="16">
        <v>0.87</v>
      </c>
      <c r="N30" s="16">
        <v>25.25</v>
      </c>
      <c r="O30" s="4" t="s">
        <v>21</v>
      </c>
      <c r="P30" s="16">
        <v>0.2</v>
      </c>
      <c r="Q30" s="16">
        <v>0.05</v>
      </c>
      <c r="R30" s="16">
        <v>15.01</v>
      </c>
      <c r="S30" s="17">
        <v>57</v>
      </c>
      <c r="T30" s="16" t="s">
        <v>87</v>
      </c>
      <c r="U30" s="16">
        <v>0.01</v>
      </c>
      <c r="V30" s="16">
        <v>0.1</v>
      </c>
      <c r="W30" s="16">
        <v>5.25</v>
      </c>
      <c r="X30" s="16">
        <v>4.4000000000000004</v>
      </c>
      <c r="Y30" s="16">
        <v>0.87</v>
      </c>
      <c r="Z30" s="16">
        <v>25.25</v>
      </c>
    </row>
    <row r="31" spans="1:26" x14ac:dyDescent="0.25">
      <c r="A31" s="14">
        <v>4</v>
      </c>
      <c r="B31" s="6" t="s">
        <v>22</v>
      </c>
      <c r="C31" s="4">
        <v>50</v>
      </c>
      <c r="D31" s="16">
        <v>2.2799999999999998</v>
      </c>
      <c r="E31" s="16">
        <v>0.24</v>
      </c>
      <c r="F31" s="16">
        <v>14.58</v>
      </c>
      <c r="G31" s="17">
        <v>71</v>
      </c>
      <c r="H31" s="16">
        <v>0.03</v>
      </c>
      <c r="I31" s="16">
        <v>0.01</v>
      </c>
      <c r="J31" s="16" t="s">
        <v>87</v>
      </c>
      <c r="K31" s="16">
        <v>6</v>
      </c>
      <c r="L31" s="16">
        <v>4.2</v>
      </c>
      <c r="M31" s="16">
        <v>0.33</v>
      </c>
      <c r="N31" s="16">
        <v>27.9</v>
      </c>
      <c r="O31" s="4">
        <v>50</v>
      </c>
      <c r="P31" s="16">
        <v>2.2799999999999998</v>
      </c>
      <c r="Q31" s="16">
        <v>0.24</v>
      </c>
      <c r="R31" s="16">
        <v>14.58</v>
      </c>
      <c r="S31" s="17">
        <v>71</v>
      </c>
      <c r="T31" s="16">
        <v>0.03</v>
      </c>
      <c r="U31" s="16">
        <v>0.01</v>
      </c>
      <c r="V31" s="16" t="s">
        <v>87</v>
      </c>
      <c r="W31" s="16">
        <v>6</v>
      </c>
      <c r="X31" s="16">
        <v>4.2</v>
      </c>
      <c r="Y31" s="16">
        <v>0.33</v>
      </c>
      <c r="Z31" s="16">
        <v>27.9</v>
      </c>
    </row>
    <row r="32" spans="1:26" x14ac:dyDescent="0.25">
      <c r="A32" s="139" t="s">
        <v>46</v>
      </c>
      <c r="B32" s="141"/>
      <c r="C32" s="4"/>
      <c r="D32" s="16"/>
      <c r="E32" s="16"/>
      <c r="F32" s="16"/>
      <c r="G32" s="17"/>
      <c r="H32" s="16"/>
      <c r="I32" s="16"/>
      <c r="J32" s="16"/>
      <c r="K32" s="16"/>
      <c r="L32" s="16"/>
      <c r="M32" s="16"/>
      <c r="N32" s="16"/>
      <c r="O32" s="4"/>
      <c r="P32" s="16"/>
      <c r="Q32" s="16"/>
      <c r="R32" s="16"/>
      <c r="S32" s="17"/>
      <c r="T32" s="16"/>
      <c r="U32" s="16"/>
      <c r="V32" s="16"/>
      <c r="W32" s="16"/>
      <c r="X32" s="16"/>
      <c r="Y32" s="16"/>
      <c r="Z32" s="16"/>
    </row>
    <row r="33" spans="1:26" x14ac:dyDescent="0.25">
      <c r="A33" s="14">
        <v>1</v>
      </c>
      <c r="B33" s="6" t="s">
        <v>98</v>
      </c>
      <c r="C33" s="4" t="s">
        <v>37</v>
      </c>
      <c r="D33" s="16">
        <v>12.7</v>
      </c>
      <c r="E33" s="16">
        <v>11.5</v>
      </c>
      <c r="F33" s="16">
        <v>0.7</v>
      </c>
      <c r="G33" s="17">
        <v>158</v>
      </c>
      <c r="H33" s="16">
        <v>0.08</v>
      </c>
      <c r="I33" s="16">
        <v>0.44</v>
      </c>
      <c r="J33" s="16" t="s">
        <v>87</v>
      </c>
      <c r="K33" s="16">
        <v>55</v>
      </c>
      <c r="L33" s="16">
        <v>12</v>
      </c>
      <c r="M33" s="16">
        <v>2.5</v>
      </c>
      <c r="N33" s="16">
        <v>140</v>
      </c>
      <c r="O33" s="4" t="s">
        <v>37</v>
      </c>
      <c r="P33" s="16">
        <v>12.7</v>
      </c>
      <c r="Q33" s="16">
        <v>11.5</v>
      </c>
      <c r="R33" s="16">
        <v>0.7</v>
      </c>
      <c r="S33" s="17">
        <v>158</v>
      </c>
      <c r="T33" s="16">
        <v>0.08</v>
      </c>
      <c r="U33" s="16">
        <v>0.44</v>
      </c>
      <c r="V33" s="16" t="s">
        <v>87</v>
      </c>
      <c r="W33" s="16">
        <v>55</v>
      </c>
      <c r="X33" s="16">
        <v>12</v>
      </c>
      <c r="Y33" s="16">
        <v>2.5</v>
      </c>
      <c r="Z33" s="16">
        <v>140</v>
      </c>
    </row>
    <row r="34" spans="1:26" ht="24.75" x14ac:dyDescent="0.25">
      <c r="A34" s="14">
        <v>2</v>
      </c>
      <c r="B34" s="6" t="s">
        <v>47</v>
      </c>
      <c r="C34" s="4" t="s">
        <v>101</v>
      </c>
      <c r="D34" s="16">
        <v>4.47</v>
      </c>
      <c r="E34" s="16">
        <v>8.6999999999999993</v>
      </c>
      <c r="F34" s="16">
        <v>37.08</v>
      </c>
      <c r="G34" s="17">
        <v>244.5</v>
      </c>
      <c r="H34" s="16">
        <v>7.4999999999999997E-2</v>
      </c>
      <c r="I34" s="16">
        <v>0.13500000000000001</v>
      </c>
      <c r="J34" s="16">
        <v>0.87</v>
      </c>
      <c r="K34" s="16">
        <v>67.72</v>
      </c>
      <c r="L34" s="16">
        <v>20.25</v>
      </c>
      <c r="M34" s="16">
        <v>0.49</v>
      </c>
      <c r="N34" s="16">
        <v>97.37</v>
      </c>
      <c r="O34" s="4" t="s">
        <v>19</v>
      </c>
      <c r="P34" s="16">
        <v>5.96</v>
      </c>
      <c r="Q34" s="16">
        <v>11.6</v>
      </c>
      <c r="R34" s="16">
        <v>49.44</v>
      </c>
      <c r="S34" s="17">
        <v>326</v>
      </c>
      <c r="T34" s="16">
        <v>0.1</v>
      </c>
      <c r="U34" s="16">
        <v>0.18</v>
      </c>
      <c r="V34" s="16">
        <v>1.1599999999999999</v>
      </c>
      <c r="W34" s="16">
        <v>67.72</v>
      </c>
      <c r="X34" s="16">
        <v>20.25</v>
      </c>
      <c r="Y34" s="16">
        <v>0.49</v>
      </c>
      <c r="Z34" s="16">
        <v>97.37</v>
      </c>
    </row>
    <row r="35" spans="1:26" x14ac:dyDescent="0.25">
      <c r="A35" s="14">
        <v>3</v>
      </c>
      <c r="B35" s="6" t="s">
        <v>20</v>
      </c>
      <c r="C35" s="4" t="s">
        <v>21</v>
      </c>
      <c r="D35" s="16">
        <v>0.2</v>
      </c>
      <c r="E35" s="16">
        <v>0.05</v>
      </c>
      <c r="F35" s="16">
        <v>15.01</v>
      </c>
      <c r="G35" s="17">
        <v>57</v>
      </c>
      <c r="H35" s="16" t="s">
        <v>87</v>
      </c>
      <c r="I35" s="16">
        <v>0.01</v>
      </c>
      <c r="J35" s="16">
        <v>0.1</v>
      </c>
      <c r="K35" s="16">
        <v>5.25</v>
      </c>
      <c r="L35" s="16">
        <v>4.4000000000000004</v>
      </c>
      <c r="M35" s="16">
        <v>0.87</v>
      </c>
      <c r="N35" s="16">
        <v>25.25</v>
      </c>
      <c r="O35" s="4" t="s">
        <v>21</v>
      </c>
      <c r="P35" s="16">
        <v>0.2</v>
      </c>
      <c r="Q35" s="16">
        <v>0.05</v>
      </c>
      <c r="R35" s="16">
        <v>15.01</v>
      </c>
      <c r="S35" s="17">
        <v>57</v>
      </c>
      <c r="T35" s="16" t="s">
        <v>87</v>
      </c>
      <c r="U35" s="16">
        <v>0.01</v>
      </c>
      <c r="V35" s="16">
        <v>0.1</v>
      </c>
      <c r="W35" s="16">
        <v>5.25</v>
      </c>
      <c r="X35" s="16">
        <v>4.4000000000000004</v>
      </c>
      <c r="Y35" s="16">
        <v>0.87</v>
      </c>
      <c r="Z35" s="16">
        <v>25.25</v>
      </c>
    </row>
    <row r="36" spans="1:26" x14ac:dyDescent="0.25">
      <c r="A36" s="14">
        <v>4</v>
      </c>
      <c r="B36" s="6" t="s">
        <v>22</v>
      </c>
      <c r="C36" s="4">
        <v>50</v>
      </c>
      <c r="D36" s="16">
        <v>2.2799999999999998</v>
      </c>
      <c r="E36" s="16">
        <v>0.24</v>
      </c>
      <c r="F36" s="16">
        <v>14.58</v>
      </c>
      <c r="G36" s="17">
        <v>71</v>
      </c>
      <c r="H36" s="16">
        <v>0.03</v>
      </c>
      <c r="I36" s="16">
        <v>0.01</v>
      </c>
      <c r="J36" s="16" t="s">
        <v>87</v>
      </c>
      <c r="K36" s="16">
        <v>6</v>
      </c>
      <c r="L36" s="16">
        <v>4.2</v>
      </c>
      <c r="M36" s="16">
        <v>0.33</v>
      </c>
      <c r="N36" s="16">
        <v>27.9</v>
      </c>
      <c r="O36" s="4">
        <v>50</v>
      </c>
      <c r="P36" s="16">
        <v>2.2799999999999998</v>
      </c>
      <c r="Q36" s="16">
        <v>0.24</v>
      </c>
      <c r="R36" s="16">
        <v>14.58</v>
      </c>
      <c r="S36" s="17">
        <v>71</v>
      </c>
      <c r="T36" s="16">
        <v>0.03</v>
      </c>
      <c r="U36" s="16">
        <v>0.01</v>
      </c>
      <c r="V36" s="16" t="s">
        <v>87</v>
      </c>
      <c r="W36" s="16">
        <v>6</v>
      </c>
      <c r="X36" s="16">
        <v>4.2</v>
      </c>
      <c r="Y36" s="16">
        <v>0.33</v>
      </c>
      <c r="Z36" s="16">
        <v>27.9</v>
      </c>
    </row>
    <row r="37" spans="1:26" x14ac:dyDescent="0.25">
      <c r="A37" s="139" t="s">
        <v>48</v>
      </c>
      <c r="B37" s="141"/>
      <c r="C37" s="4"/>
      <c r="D37" s="16"/>
      <c r="E37" s="16"/>
      <c r="F37" s="16"/>
      <c r="G37" s="17"/>
      <c r="H37" s="16"/>
      <c r="I37" s="16"/>
      <c r="J37" s="16"/>
      <c r="K37" s="16"/>
      <c r="L37" s="16"/>
      <c r="M37" s="16"/>
      <c r="N37" s="16"/>
      <c r="O37" s="4"/>
      <c r="P37" s="16"/>
      <c r="Q37" s="16"/>
      <c r="R37" s="16"/>
      <c r="S37" s="17"/>
      <c r="T37" s="16"/>
      <c r="U37" s="16"/>
      <c r="V37" s="16"/>
      <c r="W37" s="16"/>
      <c r="X37" s="16"/>
      <c r="Y37" s="16"/>
      <c r="Z37" s="16"/>
    </row>
    <row r="38" spans="1:26" ht="24.75" customHeight="1" x14ac:dyDescent="0.25">
      <c r="A38" s="14">
        <v>1</v>
      </c>
      <c r="B38" s="6" t="s">
        <v>25</v>
      </c>
      <c r="C38" s="4" t="s">
        <v>26</v>
      </c>
      <c r="D38" s="16">
        <v>3.85</v>
      </c>
      <c r="E38" s="16">
        <v>8.3699999999999992</v>
      </c>
      <c r="F38" s="16">
        <v>0.56000000000000005</v>
      </c>
      <c r="G38" s="17">
        <v>93.1</v>
      </c>
      <c r="H38" s="16" t="s">
        <v>87</v>
      </c>
      <c r="I38" s="16" t="s">
        <v>87</v>
      </c>
      <c r="J38" s="16" t="s">
        <v>87</v>
      </c>
      <c r="K38" s="16">
        <v>12.25</v>
      </c>
      <c r="L38" s="16">
        <v>7</v>
      </c>
      <c r="M38" s="16">
        <v>0.63</v>
      </c>
      <c r="N38" s="16">
        <v>77</v>
      </c>
      <c r="O38" s="4" t="s">
        <v>27</v>
      </c>
      <c r="P38" s="16">
        <v>7.7</v>
      </c>
      <c r="Q38" s="16">
        <v>16.73</v>
      </c>
      <c r="R38" s="16">
        <v>1.1200000000000001</v>
      </c>
      <c r="S38" s="17">
        <v>186.2</v>
      </c>
      <c r="T38" s="16" t="s">
        <v>87</v>
      </c>
      <c r="U38" s="16" t="s">
        <v>87</v>
      </c>
      <c r="V38" s="16" t="s">
        <v>87</v>
      </c>
      <c r="W38" s="16">
        <v>24.5</v>
      </c>
      <c r="X38" s="16">
        <v>14</v>
      </c>
      <c r="Y38" s="16">
        <v>1.26</v>
      </c>
      <c r="Z38" s="16">
        <v>154</v>
      </c>
    </row>
    <row r="39" spans="1:26" ht="25.5" customHeight="1" x14ac:dyDescent="0.25">
      <c r="A39" s="14">
        <v>2</v>
      </c>
      <c r="B39" s="6" t="s">
        <v>57</v>
      </c>
      <c r="C39" s="4">
        <v>150</v>
      </c>
      <c r="D39" s="16">
        <v>3.08</v>
      </c>
      <c r="E39" s="16">
        <v>7.13</v>
      </c>
      <c r="F39" s="16">
        <v>15.68</v>
      </c>
      <c r="G39" s="17">
        <v>154.5</v>
      </c>
      <c r="H39" s="16">
        <v>0.13500000000000001</v>
      </c>
      <c r="I39" s="16">
        <v>0.12</v>
      </c>
      <c r="J39" s="16">
        <v>5.13</v>
      </c>
      <c r="K39" s="16">
        <v>46.46</v>
      </c>
      <c r="L39" s="16">
        <v>28.05</v>
      </c>
      <c r="M39" s="16">
        <v>1.05</v>
      </c>
      <c r="N39" s="16">
        <v>641.05999999999995</v>
      </c>
      <c r="O39" s="4">
        <v>180</v>
      </c>
      <c r="P39" s="16">
        <v>3.69</v>
      </c>
      <c r="Q39" s="16">
        <v>8.5500000000000007</v>
      </c>
      <c r="R39" s="16">
        <v>18.809999999999999</v>
      </c>
      <c r="S39" s="17">
        <v>185.4</v>
      </c>
      <c r="T39" s="16">
        <v>0.16</v>
      </c>
      <c r="U39" s="16">
        <v>0.14399999999999999</v>
      </c>
      <c r="V39" s="16">
        <v>6.1559999999999997</v>
      </c>
      <c r="W39" s="16">
        <v>55.75</v>
      </c>
      <c r="X39" s="16">
        <v>33.659999999999997</v>
      </c>
      <c r="Y39" s="16">
        <v>1.26</v>
      </c>
      <c r="Z39" s="16">
        <v>769.27</v>
      </c>
    </row>
    <row r="40" spans="1:26" ht="24.75" x14ac:dyDescent="0.25">
      <c r="A40" s="14">
        <v>3</v>
      </c>
      <c r="B40" s="6" t="s">
        <v>119</v>
      </c>
      <c r="C40" s="4">
        <v>200</v>
      </c>
      <c r="D40" s="16">
        <v>0.33</v>
      </c>
      <c r="E40" s="16" t="s">
        <v>87</v>
      </c>
      <c r="F40" s="16">
        <v>21.66</v>
      </c>
      <c r="G40" s="17">
        <v>87</v>
      </c>
      <c r="H40" s="16" t="s">
        <v>87</v>
      </c>
      <c r="I40" s="16">
        <v>0.01</v>
      </c>
      <c r="J40" s="16">
        <v>0.3</v>
      </c>
      <c r="K40" s="16">
        <v>33.6</v>
      </c>
      <c r="L40" s="16">
        <v>4.5</v>
      </c>
      <c r="M40" s="16">
        <v>0.95</v>
      </c>
      <c r="N40" s="16">
        <v>87.45</v>
      </c>
      <c r="O40" s="4">
        <v>200</v>
      </c>
      <c r="P40" s="16">
        <v>0.33</v>
      </c>
      <c r="Q40" s="16" t="s">
        <v>87</v>
      </c>
      <c r="R40" s="16">
        <v>21.66</v>
      </c>
      <c r="S40" s="17">
        <v>87</v>
      </c>
      <c r="T40" s="16" t="s">
        <v>87</v>
      </c>
      <c r="U40" s="16">
        <v>0.01</v>
      </c>
      <c r="V40" s="16">
        <v>0.3</v>
      </c>
      <c r="W40" s="16">
        <v>33.6</v>
      </c>
      <c r="X40" s="16">
        <v>4.5</v>
      </c>
      <c r="Y40" s="16">
        <v>0.95</v>
      </c>
      <c r="Z40" s="16">
        <v>87.45</v>
      </c>
    </row>
    <row r="41" spans="1:26" x14ac:dyDescent="0.25">
      <c r="A41" s="14">
        <v>4</v>
      </c>
      <c r="B41" s="6" t="s">
        <v>22</v>
      </c>
      <c r="C41" s="4">
        <v>50</v>
      </c>
      <c r="D41" s="16">
        <v>2.2799999999999998</v>
      </c>
      <c r="E41" s="16">
        <v>0.24</v>
      </c>
      <c r="F41" s="16">
        <v>14.58</v>
      </c>
      <c r="G41" s="17">
        <v>71</v>
      </c>
      <c r="H41" s="16">
        <v>0.03</v>
      </c>
      <c r="I41" s="16">
        <v>0.01</v>
      </c>
      <c r="J41" s="16" t="s">
        <v>87</v>
      </c>
      <c r="K41" s="16">
        <v>6</v>
      </c>
      <c r="L41" s="16">
        <v>4.2</v>
      </c>
      <c r="M41" s="16">
        <v>0.33</v>
      </c>
      <c r="N41" s="16">
        <v>27.9</v>
      </c>
      <c r="O41" s="4">
        <v>50</v>
      </c>
      <c r="P41" s="16">
        <v>2.2799999999999998</v>
      </c>
      <c r="Q41" s="16">
        <v>0.24</v>
      </c>
      <c r="R41" s="16">
        <v>14.58</v>
      </c>
      <c r="S41" s="17">
        <v>71</v>
      </c>
      <c r="T41" s="16">
        <v>0.03</v>
      </c>
      <c r="U41" s="16">
        <v>0.01</v>
      </c>
      <c r="V41" s="16" t="s">
        <v>87</v>
      </c>
      <c r="W41" s="16">
        <v>6</v>
      </c>
      <c r="X41" s="16">
        <v>4.2</v>
      </c>
      <c r="Y41" s="16">
        <v>0.33</v>
      </c>
      <c r="Z41" s="16">
        <v>27.9</v>
      </c>
    </row>
    <row r="42" spans="1:26" x14ac:dyDescent="0.25">
      <c r="A42" s="139" t="s">
        <v>52</v>
      </c>
      <c r="B42" s="141"/>
      <c r="C42" s="4"/>
      <c r="D42" s="16"/>
      <c r="E42" s="16"/>
      <c r="F42" s="16"/>
      <c r="G42" s="17"/>
      <c r="H42" s="16"/>
      <c r="I42" s="16"/>
      <c r="J42" s="16"/>
      <c r="K42" s="16"/>
      <c r="L42" s="16"/>
      <c r="M42" s="16"/>
      <c r="N42" s="16"/>
      <c r="O42" s="4"/>
      <c r="P42" s="16"/>
      <c r="Q42" s="16"/>
      <c r="R42" s="16"/>
      <c r="S42" s="17"/>
      <c r="T42" s="16"/>
      <c r="U42" s="16"/>
      <c r="V42" s="16"/>
      <c r="W42" s="16"/>
      <c r="X42" s="16"/>
      <c r="Y42" s="16"/>
      <c r="Z42" s="16"/>
    </row>
    <row r="43" spans="1:26" x14ac:dyDescent="0.25">
      <c r="A43" s="14">
        <v>1</v>
      </c>
      <c r="B43" s="6" t="s">
        <v>32</v>
      </c>
      <c r="C43" s="4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4" t="s">
        <v>113</v>
      </c>
      <c r="P43" s="16">
        <v>3.45</v>
      </c>
      <c r="Q43" s="16">
        <v>4.3499999999999996</v>
      </c>
      <c r="R43" s="16">
        <v>0</v>
      </c>
      <c r="S43" s="17">
        <v>54</v>
      </c>
      <c r="T43" s="16">
        <v>0.01</v>
      </c>
      <c r="U43" s="16">
        <v>0.05</v>
      </c>
      <c r="V43" s="16">
        <v>0.24</v>
      </c>
      <c r="W43" s="16">
        <v>150</v>
      </c>
      <c r="X43" s="16">
        <v>7.5</v>
      </c>
      <c r="Y43" s="16">
        <v>0.17</v>
      </c>
      <c r="Z43" s="16">
        <v>17.399999999999999</v>
      </c>
    </row>
    <row r="44" spans="1:26" ht="24.75" x14ac:dyDescent="0.25">
      <c r="A44" s="14">
        <v>2</v>
      </c>
      <c r="B44" s="6" t="s">
        <v>110</v>
      </c>
      <c r="C44" s="4" t="s">
        <v>18</v>
      </c>
      <c r="D44" s="16">
        <v>15.03</v>
      </c>
      <c r="E44" s="16">
        <v>23.97</v>
      </c>
      <c r="F44" s="16">
        <v>2.92</v>
      </c>
      <c r="G44" s="17">
        <v>285.85000000000002</v>
      </c>
      <c r="H44" s="16">
        <v>0.11</v>
      </c>
      <c r="I44" s="16">
        <v>0.59</v>
      </c>
      <c r="J44" s="16">
        <v>0.28499999999999998</v>
      </c>
      <c r="K44" s="16">
        <v>135.74</v>
      </c>
      <c r="L44" s="16">
        <v>20.83</v>
      </c>
      <c r="M44" s="16">
        <v>3.06</v>
      </c>
      <c r="N44" s="16">
        <v>223.1</v>
      </c>
      <c r="O44" s="4" t="s">
        <v>19</v>
      </c>
      <c r="P44" s="16">
        <v>20.04</v>
      </c>
      <c r="Q44" s="16">
        <v>31.96</v>
      </c>
      <c r="R44" s="16">
        <v>3.89</v>
      </c>
      <c r="S44" s="17">
        <v>381.13</v>
      </c>
      <c r="T44" s="16">
        <v>0.15</v>
      </c>
      <c r="U44" s="16">
        <v>0.79</v>
      </c>
      <c r="V44" s="16">
        <v>0.38</v>
      </c>
      <c r="W44" s="16">
        <v>180.98</v>
      </c>
      <c r="X44" s="16">
        <v>27.77</v>
      </c>
      <c r="Y44" s="16">
        <v>4.08</v>
      </c>
      <c r="Z44" s="16">
        <v>297.47000000000003</v>
      </c>
    </row>
    <row r="45" spans="1:26" ht="24.75" x14ac:dyDescent="0.25">
      <c r="A45" s="14">
        <v>3</v>
      </c>
      <c r="B45" s="6" t="s">
        <v>34</v>
      </c>
      <c r="C45" s="4">
        <v>200</v>
      </c>
      <c r="D45" s="16">
        <v>3.8</v>
      </c>
      <c r="E45" s="16">
        <v>3.7</v>
      </c>
      <c r="F45" s="16">
        <v>20.170000000000002</v>
      </c>
      <c r="G45" s="17">
        <v>121</v>
      </c>
      <c r="H45" s="16">
        <v>0.04</v>
      </c>
      <c r="I45" s="16">
        <v>0.15</v>
      </c>
      <c r="J45" s="16">
        <v>1.3</v>
      </c>
      <c r="K45" s="16">
        <v>120.3</v>
      </c>
      <c r="L45" s="16">
        <v>14</v>
      </c>
      <c r="M45" s="16">
        <v>0.11</v>
      </c>
      <c r="N45" s="16">
        <v>146.44999999999999</v>
      </c>
      <c r="O45" s="4">
        <v>200</v>
      </c>
      <c r="P45" s="16">
        <v>3.8</v>
      </c>
      <c r="Q45" s="16">
        <v>3.7</v>
      </c>
      <c r="R45" s="16">
        <v>20.170000000000002</v>
      </c>
      <c r="S45" s="17">
        <v>121</v>
      </c>
      <c r="T45" s="16">
        <v>0.04</v>
      </c>
      <c r="U45" s="16">
        <v>0.15</v>
      </c>
      <c r="V45" s="16">
        <v>1.3</v>
      </c>
      <c r="W45" s="16">
        <v>120.3</v>
      </c>
      <c r="X45" s="16">
        <v>14</v>
      </c>
      <c r="Y45" s="16">
        <v>0.11</v>
      </c>
      <c r="Z45" s="16">
        <v>146.44999999999999</v>
      </c>
    </row>
    <row r="46" spans="1:26" x14ac:dyDescent="0.25">
      <c r="A46" s="14">
        <v>4</v>
      </c>
      <c r="B46" s="6" t="s">
        <v>22</v>
      </c>
      <c r="C46" s="4">
        <v>50</v>
      </c>
      <c r="D46" s="16">
        <v>2.2799999999999998</v>
      </c>
      <c r="E46" s="16">
        <v>0.24</v>
      </c>
      <c r="F46" s="16">
        <v>14.58</v>
      </c>
      <c r="G46" s="17">
        <v>71</v>
      </c>
      <c r="H46" s="16">
        <v>0.03</v>
      </c>
      <c r="I46" s="16">
        <v>0.01</v>
      </c>
      <c r="J46" s="16" t="s">
        <v>87</v>
      </c>
      <c r="K46" s="16">
        <v>6</v>
      </c>
      <c r="L46" s="16">
        <v>4.2</v>
      </c>
      <c r="M46" s="16">
        <v>0.33</v>
      </c>
      <c r="N46" s="16">
        <v>27.9</v>
      </c>
      <c r="O46" s="4">
        <v>50</v>
      </c>
      <c r="P46" s="16">
        <v>2.2799999999999998</v>
      </c>
      <c r="Q46" s="16">
        <v>0.24</v>
      </c>
      <c r="R46" s="16">
        <v>14.58</v>
      </c>
      <c r="S46" s="17">
        <v>71</v>
      </c>
      <c r="T46" s="16">
        <v>0.03</v>
      </c>
      <c r="U46" s="16">
        <v>0.01</v>
      </c>
      <c r="V46" s="16" t="s">
        <v>87</v>
      </c>
      <c r="W46" s="16">
        <v>6</v>
      </c>
      <c r="X46" s="16">
        <v>4.2</v>
      </c>
      <c r="Y46" s="16">
        <v>0.33</v>
      </c>
      <c r="Z46" s="16">
        <v>27.9</v>
      </c>
    </row>
    <row r="47" spans="1:26" x14ac:dyDescent="0.25">
      <c r="A47" s="14">
        <v>5</v>
      </c>
      <c r="B47" s="6" t="s">
        <v>96</v>
      </c>
      <c r="C47" s="4">
        <v>220</v>
      </c>
      <c r="D47" s="16">
        <v>1.06</v>
      </c>
      <c r="E47" s="16">
        <v>0.22</v>
      </c>
      <c r="F47" s="16">
        <v>21.3</v>
      </c>
      <c r="G47" s="17">
        <v>108</v>
      </c>
      <c r="H47" s="16">
        <v>0.1</v>
      </c>
      <c r="I47" s="16">
        <v>0.2</v>
      </c>
      <c r="J47" s="16">
        <v>76</v>
      </c>
      <c r="K47" s="16">
        <v>44</v>
      </c>
      <c r="L47" s="16">
        <v>35.200000000000003</v>
      </c>
      <c r="M47" s="16">
        <v>0.89</v>
      </c>
      <c r="N47" s="16">
        <v>798.6</v>
      </c>
      <c r="O47" s="4">
        <v>220</v>
      </c>
      <c r="P47" s="16">
        <v>1.06</v>
      </c>
      <c r="Q47" s="16">
        <v>0.22</v>
      </c>
      <c r="R47" s="16">
        <v>21.3</v>
      </c>
      <c r="S47" s="17">
        <v>108</v>
      </c>
      <c r="T47" s="16">
        <v>0.1</v>
      </c>
      <c r="U47" s="16">
        <v>0.2</v>
      </c>
      <c r="V47" s="16">
        <v>76</v>
      </c>
      <c r="W47" s="16">
        <v>44</v>
      </c>
      <c r="X47" s="16">
        <v>35.200000000000003</v>
      </c>
      <c r="Y47" s="16">
        <v>0.89</v>
      </c>
      <c r="Z47" s="16">
        <v>798.6</v>
      </c>
    </row>
    <row r="48" spans="1:26" x14ac:dyDescent="0.25">
      <c r="A48" s="139" t="s">
        <v>55</v>
      </c>
      <c r="B48" s="141"/>
      <c r="C48" s="4"/>
      <c r="D48" s="16"/>
      <c r="E48" s="16"/>
      <c r="F48" s="16"/>
      <c r="G48" s="17"/>
      <c r="H48" s="16"/>
      <c r="I48" s="16"/>
      <c r="J48" s="16"/>
      <c r="K48" s="16"/>
      <c r="L48" s="16"/>
      <c r="M48" s="16"/>
      <c r="N48" s="16"/>
      <c r="O48" s="4"/>
      <c r="P48" s="16"/>
      <c r="Q48" s="16"/>
      <c r="R48" s="16"/>
      <c r="S48" s="17"/>
      <c r="T48" s="16"/>
      <c r="U48" s="16"/>
      <c r="V48" s="16"/>
      <c r="W48" s="16"/>
      <c r="X48" s="16"/>
      <c r="Y48" s="16"/>
      <c r="Z48" s="16"/>
    </row>
    <row r="49" spans="1:26" ht="34.5" customHeight="1" x14ac:dyDescent="0.25">
      <c r="A49" s="14">
        <v>1</v>
      </c>
      <c r="B49" s="6" t="s">
        <v>42</v>
      </c>
      <c r="C49" s="4" t="s">
        <v>43</v>
      </c>
      <c r="D49" s="16">
        <v>10.83</v>
      </c>
      <c r="E49" s="16">
        <v>8.06</v>
      </c>
      <c r="F49" s="16">
        <v>10.5</v>
      </c>
      <c r="G49" s="17">
        <v>157.5</v>
      </c>
      <c r="H49" s="16">
        <v>4.4999999999999998E-2</v>
      </c>
      <c r="I49" s="16">
        <v>4.4999999999999998E-2</v>
      </c>
      <c r="J49" s="16" t="s">
        <v>87</v>
      </c>
      <c r="K49" s="16">
        <v>19.23</v>
      </c>
      <c r="L49" s="16">
        <v>18.059999999999999</v>
      </c>
      <c r="M49" s="16">
        <v>1.0649999999999999</v>
      </c>
      <c r="N49" s="16">
        <v>145.80000000000001</v>
      </c>
      <c r="O49" s="4" t="s">
        <v>44</v>
      </c>
      <c r="P49" s="16">
        <v>14.44</v>
      </c>
      <c r="Q49" s="16">
        <v>10.74</v>
      </c>
      <c r="R49" s="16">
        <v>14</v>
      </c>
      <c r="S49" s="17">
        <v>210</v>
      </c>
      <c r="T49" s="16">
        <v>0.06</v>
      </c>
      <c r="U49" s="16">
        <v>0.06</v>
      </c>
      <c r="V49" s="16" t="s">
        <v>87</v>
      </c>
      <c r="W49" s="16">
        <v>25.64</v>
      </c>
      <c r="X49" s="16">
        <v>24.08</v>
      </c>
      <c r="Y49" s="16">
        <v>1.42</v>
      </c>
      <c r="Z49" s="16">
        <v>194.4</v>
      </c>
    </row>
    <row r="50" spans="1:26" ht="24" customHeight="1" x14ac:dyDescent="0.25">
      <c r="A50" s="14">
        <v>2</v>
      </c>
      <c r="B50" s="6" t="s">
        <v>45</v>
      </c>
      <c r="C50" s="5">
        <v>150</v>
      </c>
      <c r="D50" s="16">
        <v>8.4600000000000009</v>
      </c>
      <c r="E50" s="16">
        <v>14.61</v>
      </c>
      <c r="F50" s="16">
        <v>41.39</v>
      </c>
      <c r="G50" s="17">
        <v>333</v>
      </c>
      <c r="H50" s="16">
        <v>0.06</v>
      </c>
      <c r="I50" s="16">
        <v>0.04</v>
      </c>
      <c r="J50" s="16" t="s">
        <v>87</v>
      </c>
      <c r="K50" s="16">
        <v>25.88</v>
      </c>
      <c r="L50" s="16">
        <v>133.59</v>
      </c>
      <c r="M50" s="16">
        <v>4.58</v>
      </c>
      <c r="N50" s="16">
        <v>254.96</v>
      </c>
      <c r="O50" s="5">
        <v>180</v>
      </c>
      <c r="P50" s="16">
        <v>10.15</v>
      </c>
      <c r="Q50" s="16">
        <v>17.53</v>
      </c>
      <c r="R50" s="16">
        <v>49.66</v>
      </c>
      <c r="S50" s="17">
        <v>399.6</v>
      </c>
      <c r="T50" s="16">
        <v>7.0000000000000007E-2</v>
      </c>
      <c r="U50" s="16">
        <v>0.05</v>
      </c>
      <c r="V50" s="16" t="s">
        <v>87</v>
      </c>
      <c r="W50" s="16">
        <v>31.05</v>
      </c>
      <c r="X50" s="16">
        <v>160.31</v>
      </c>
      <c r="Y50" s="16">
        <v>5.49</v>
      </c>
      <c r="Z50" s="16">
        <v>305.95</v>
      </c>
    </row>
    <row r="51" spans="1:26" x14ac:dyDescent="0.25">
      <c r="A51" s="14">
        <v>3</v>
      </c>
      <c r="B51" s="6" t="s">
        <v>20</v>
      </c>
      <c r="C51" s="4" t="s">
        <v>21</v>
      </c>
      <c r="D51" s="16">
        <v>0.2</v>
      </c>
      <c r="E51" s="16">
        <v>0.05</v>
      </c>
      <c r="F51" s="16">
        <v>15.01</v>
      </c>
      <c r="G51" s="17">
        <v>57</v>
      </c>
      <c r="H51" s="16" t="s">
        <v>87</v>
      </c>
      <c r="I51" s="16">
        <v>0.01</v>
      </c>
      <c r="J51" s="16">
        <v>0.1</v>
      </c>
      <c r="K51" s="16">
        <v>5.25</v>
      </c>
      <c r="L51" s="16">
        <v>4.4000000000000004</v>
      </c>
      <c r="M51" s="16">
        <v>0.87</v>
      </c>
      <c r="N51" s="16">
        <v>25.25</v>
      </c>
      <c r="O51" s="4" t="s">
        <v>21</v>
      </c>
      <c r="P51" s="16">
        <v>0.2</v>
      </c>
      <c r="Q51" s="16">
        <v>0.05</v>
      </c>
      <c r="R51" s="16">
        <v>15.01</v>
      </c>
      <c r="S51" s="17">
        <v>57</v>
      </c>
      <c r="T51" s="16" t="s">
        <v>87</v>
      </c>
      <c r="U51" s="16">
        <v>0.01</v>
      </c>
      <c r="V51" s="16">
        <v>0.1</v>
      </c>
      <c r="W51" s="16">
        <v>5.25</v>
      </c>
      <c r="X51" s="16">
        <v>4.4000000000000004</v>
      </c>
      <c r="Y51" s="16">
        <v>0.87</v>
      </c>
      <c r="Z51" s="16">
        <v>25.25</v>
      </c>
    </row>
    <row r="52" spans="1:26" x14ac:dyDescent="0.25">
      <c r="A52" s="14">
        <v>4</v>
      </c>
      <c r="B52" s="6" t="s">
        <v>22</v>
      </c>
      <c r="C52" s="4">
        <v>50</v>
      </c>
      <c r="D52" s="16">
        <v>2.2799999999999998</v>
      </c>
      <c r="E52" s="16">
        <v>0.24</v>
      </c>
      <c r="F52" s="16">
        <v>14.58</v>
      </c>
      <c r="G52" s="17">
        <v>71</v>
      </c>
      <c r="H52" s="16">
        <v>0.03</v>
      </c>
      <c r="I52" s="16">
        <v>0.01</v>
      </c>
      <c r="J52" s="16" t="s">
        <v>87</v>
      </c>
      <c r="K52" s="16">
        <v>6</v>
      </c>
      <c r="L52" s="16">
        <v>4.2</v>
      </c>
      <c r="M52" s="16">
        <v>0.33</v>
      </c>
      <c r="N52" s="16">
        <v>27.9</v>
      </c>
      <c r="O52" s="4">
        <v>50</v>
      </c>
      <c r="P52" s="16">
        <v>2.2799999999999998</v>
      </c>
      <c r="Q52" s="16">
        <v>0.24</v>
      </c>
      <c r="R52" s="16">
        <v>14.58</v>
      </c>
      <c r="S52" s="17">
        <v>71</v>
      </c>
      <c r="T52" s="16">
        <v>0.03</v>
      </c>
      <c r="U52" s="16">
        <v>0.01</v>
      </c>
      <c r="V52" s="16" t="s">
        <v>87</v>
      </c>
      <c r="W52" s="16">
        <v>6</v>
      </c>
      <c r="X52" s="16">
        <v>4.2</v>
      </c>
      <c r="Y52" s="16">
        <v>0.33</v>
      </c>
      <c r="Z52" s="16">
        <v>27.9</v>
      </c>
    </row>
    <row r="53" spans="1:26" x14ac:dyDescent="0.25">
      <c r="A53" s="139" t="s">
        <v>58</v>
      </c>
      <c r="B53" s="141"/>
      <c r="C53" s="4"/>
      <c r="D53" s="16"/>
      <c r="E53" s="16"/>
      <c r="F53" s="16"/>
      <c r="G53" s="17"/>
      <c r="H53" s="16"/>
      <c r="I53" s="16"/>
      <c r="J53" s="16"/>
      <c r="K53" s="16"/>
      <c r="L53" s="16"/>
      <c r="M53" s="16"/>
      <c r="N53" s="16"/>
      <c r="O53" s="4"/>
      <c r="P53" s="16"/>
      <c r="Q53" s="16"/>
      <c r="R53" s="16"/>
      <c r="S53" s="17"/>
      <c r="T53" s="16"/>
      <c r="U53" s="16"/>
      <c r="V53" s="16"/>
      <c r="W53" s="16"/>
      <c r="X53" s="16"/>
      <c r="Y53" s="16"/>
      <c r="Z53" s="16"/>
    </row>
    <row r="54" spans="1:26" ht="24" x14ac:dyDescent="0.25">
      <c r="A54" s="14">
        <v>1</v>
      </c>
      <c r="B54" s="11" t="s">
        <v>49</v>
      </c>
      <c r="C54" s="4" t="s">
        <v>51</v>
      </c>
      <c r="D54" s="16">
        <v>6.1</v>
      </c>
      <c r="E54" s="16">
        <v>14</v>
      </c>
      <c r="F54" s="16" t="s">
        <v>87</v>
      </c>
      <c r="G54" s="17">
        <v>150.5</v>
      </c>
      <c r="H54" s="16">
        <v>0.13</v>
      </c>
      <c r="I54" s="16">
        <v>0.09</v>
      </c>
      <c r="J54" s="16" t="s">
        <v>87</v>
      </c>
      <c r="K54" s="16">
        <v>9.5</v>
      </c>
      <c r="L54" s="16">
        <v>8.5</v>
      </c>
      <c r="M54" s="16">
        <v>0.85</v>
      </c>
      <c r="N54" s="16">
        <v>105.5</v>
      </c>
      <c r="O54" s="4" t="s">
        <v>43</v>
      </c>
      <c r="P54" s="16">
        <v>9.15</v>
      </c>
      <c r="Q54" s="16">
        <v>21</v>
      </c>
      <c r="R54" s="16" t="s">
        <v>87</v>
      </c>
      <c r="S54" s="17">
        <v>225.75</v>
      </c>
      <c r="T54" s="16">
        <v>0.19</v>
      </c>
      <c r="U54" s="16">
        <v>0.14000000000000001</v>
      </c>
      <c r="V54" s="16" t="s">
        <v>87</v>
      </c>
      <c r="W54" s="16">
        <v>14.25</v>
      </c>
      <c r="X54" s="16">
        <v>12.75</v>
      </c>
      <c r="Y54" s="16">
        <v>1.2749999999999999</v>
      </c>
      <c r="Z54" s="16">
        <v>158.25</v>
      </c>
    </row>
    <row r="55" spans="1:26" ht="23.25" customHeight="1" x14ac:dyDescent="0.25">
      <c r="A55" s="14">
        <v>2</v>
      </c>
      <c r="B55" s="6" t="s">
        <v>28</v>
      </c>
      <c r="C55" s="4">
        <v>150</v>
      </c>
      <c r="D55" s="16">
        <v>5.17</v>
      </c>
      <c r="E55" s="16">
        <v>6.61</v>
      </c>
      <c r="F55" s="16">
        <v>31.67</v>
      </c>
      <c r="G55" s="17">
        <v>201.15</v>
      </c>
      <c r="H55" s="16">
        <v>5.3999999999999999E-2</v>
      </c>
      <c r="I55" s="16">
        <v>0.02</v>
      </c>
      <c r="J55" s="16" t="s">
        <v>87</v>
      </c>
      <c r="K55" s="16">
        <v>8.49</v>
      </c>
      <c r="L55" s="16">
        <v>8.02</v>
      </c>
      <c r="M55" s="16">
        <v>0.8</v>
      </c>
      <c r="N55" s="16">
        <v>36.04</v>
      </c>
      <c r="O55" s="4">
        <v>180</v>
      </c>
      <c r="P55" s="16">
        <v>6.21</v>
      </c>
      <c r="Q55" s="16">
        <v>7.93</v>
      </c>
      <c r="R55" s="16">
        <v>38</v>
      </c>
      <c r="S55" s="17">
        <v>241.38</v>
      </c>
      <c r="T55" s="16">
        <v>6.5000000000000002E-2</v>
      </c>
      <c r="U55" s="16">
        <v>2.3E-2</v>
      </c>
      <c r="V55" s="16" t="s">
        <v>87</v>
      </c>
      <c r="W55" s="16">
        <v>10.17</v>
      </c>
      <c r="X55" s="16">
        <v>9.6300000000000008</v>
      </c>
      <c r="Y55" s="16">
        <v>0.96</v>
      </c>
      <c r="Z55" s="16">
        <v>43.25</v>
      </c>
    </row>
    <row r="56" spans="1:26" ht="24.75" x14ac:dyDescent="0.25">
      <c r="A56" s="14">
        <v>3</v>
      </c>
      <c r="B56" s="6" t="s">
        <v>54</v>
      </c>
      <c r="C56" s="4">
        <v>200</v>
      </c>
      <c r="D56" s="16">
        <v>1</v>
      </c>
      <c r="E56" s="16">
        <v>0.5</v>
      </c>
      <c r="F56" s="16">
        <v>0.5</v>
      </c>
      <c r="G56" s="17">
        <v>118</v>
      </c>
      <c r="H56" s="16">
        <v>0.03</v>
      </c>
      <c r="I56" s="16">
        <v>0.11</v>
      </c>
      <c r="J56" s="16">
        <v>0.98</v>
      </c>
      <c r="K56" s="16">
        <v>90.22</v>
      </c>
      <c r="L56" s="16">
        <v>10.5</v>
      </c>
      <c r="M56" s="16">
        <v>0.08</v>
      </c>
      <c r="N56" s="16">
        <v>109.84</v>
      </c>
      <c r="O56" s="4">
        <v>200</v>
      </c>
      <c r="P56" s="16">
        <v>1</v>
      </c>
      <c r="Q56" s="16">
        <v>0.5</v>
      </c>
      <c r="R56" s="16">
        <v>0.5</v>
      </c>
      <c r="S56" s="17">
        <v>118</v>
      </c>
      <c r="T56" s="16">
        <v>0.03</v>
      </c>
      <c r="U56" s="16">
        <v>0.11</v>
      </c>
      <c r="V56" s="16">
        <v>0.98</v>
      </c>
      <c r="W56" s="16">
        <v>90.22</v>
      </c>
      <c r="X56" s="16">
        <v>10.5</v>
      </c>
      <c r="Y56" s="16">
        <v>0.08</v>
      </c>
      <c r="Z56" s="16">
        <v>109.84</v>
      </c>
    </row>
    <row r="57" spans="1:26" x14ac:dyDescent="0.25">
      <c r="A57" s="14">
        <v>4</v>
      </c>
      <c r="B57" s="6" t="s">
        <v>22</v>
      </c>
      <c r="C57" s="4">
        <v>50</v>
      </c>
      <c r="D57" s="16">
        <v>2.2799999999999998</v>
      </c>
      <c r="E57" s="16">
        <v>0.24</v>
      </c>
      <c r="F57" s="16">
        <v>14.58</v>
      </c>
      <c r="G57" s="17">
        <v>71</v>
      </c>
      <c r="H57" s="16">
        <v>0.03</v>
      </c>
      <c r="I57" s="16">
        <v>0.01</v>
      </c>
      <c r="J57" s="16" t="s">
        <v>87</v>
      </c>
      <c r="K57" s="16">
        <v>6</v>
      </c>
      <c r="L57" s="16">
        <v>4.2</v>
      </c>
      <c r="M57" s="16">
        <v>0.33</v>
      </c>
      <c r="N57" s="16">
        <v>27.9</v>
      </c>
      <c r="O57" s="4">
        <v>50</v>
      </c>
      <c r="P57" s="16">
        <v>2.2799999999999998</v>
      </c>
      <c r="Q57" s="16">
        <v>0.24</v>
      </c>
      <c r="R57" s="16">
        <v>14.58</v>
      </c>
      <c r="S57" s="17">
        <v>71</v>
      </c>
      <c r="T57" s="16">
        <v>0.03</v>
      </c>
      <c r="U57" s="16">
        <v>0.01</v>
      </c>
      <c r="V57" s="16" t="s">
        <v>87</v>
      </c>
      <c r="W57" s="16">
        <v>6</v>
      </c>
      <c r="X57" s="16">
        <v>4.2</v>
      </c>
      <c r="Y57" s="16">
        <v>0.33</v>
      </c>
      <c r="Z57" s="16">
        <v>27.9</v>
      </c>
    </row>
    <row r="58" spans="1:26" ht="29.25" customHeight="1" x14ac:dyDescent="0.35">
      <c r="A58" s="148" t="s">
        <v>61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50"/>
    </row>
    <row r="59" spans="1:26" x14ac:dyDescent="0.25">
      <c r="A59" s="142" t="s">
        <v>23</v>
      </c>
      <c r="B59" s="144"/>
      <c r="C59" s="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x14ac:dyDescent="0.25">
      <c r="A60" s="14">
        <v>1</v>
      </c>
      <c r="B60" s="6" t="s">
        <v>62</v>
      </c>
      <c r="C60" s="4">
        <v>60</v>
      </c>
      <c r="D60" s="16">
        <v>0.75</v>
      </c>
      <c r="E60" s="16">
        <v>0.06</v>
      </c>
      <c r="F60" s="16">
        <v>7.14</v>
      </c>
      <c r="G60" s="17">
        <v>31</v>
      </c>
      <c r="H60" s="16">
        <v>0.03</v>
      </c>
      <c r="I60" s="16">
        <v>0.04</v>
      </c>
      <c r="J60" s="16">
        <v>2.02</v>
      </c>
      <c r="K60" s="16">
        <v>29.44</v>
      </c>
      <c r="L60" s="16">
        <v>21.89</v>
      </c>
      <c r="M60" s="16">
        <v>0.41</v>
      </c>
      <c r="N60" s="16">
        <v>115.29</v>
      </c>
      <c r="O60" s="4">
        <v>100</v>
      </c>
      <c r="P60" s="16">
        <v>1.25</v>
      </c>
      <c r="Q60" s="16">
        <v>0.13</v>
      </c>
      <c r="R60" s="16">
        <v>11.9</v>
      </c>
      <c r="S60" s="17">
        <v>52</v>
      </c>
      <c r="T60" s="16">
        <v>0.05</v>
      </c>
      <c r="U60" s="16">
        <v>7.0000000000000007E-2</v>
      </c>
      <c r="V60" s="16">
        <v>3.67</v>
      </c>
      <c r="W60" s="16">
        <v>49.07</v>
      </c>
      <c r="X60" s="16">
        <v>36.479999999999997</v>
      </c>
      <c r="Y60" s="16">
        <v>0.68</v>
      </c>
      <c r="Z60" s="16">
        <v>192.15</v>
      </c>
    </row>
    <row r="61" spans="1:26" ht="36.75" x14ac:dyDescent="0.25">
      <c r="A61" s="14">
        <v>2</v>
      </c>
      <c r="B61" s="6" t="s">
        <v>63</v>
      </c>
      <c r="C61" s="4" t="s">
        <v>66</v>
      </c>
      <c r="D61" s="16">
        <v>4.1900000000000004</v>
      </c>
      <c r="E61" s="16">
        <v>3.33</v>
      </c>
      <c r="F61" s="16">
        <v>17.38</v>
      </c>
      <c r="G61" s="17">
        <v>111.2</v>
      </c>
      <c r="H61" s="16">
        <v>0.15</v>
      </c>
      <c r="I61" s="16">
        <v>5.6000000000000001E-2</v>
      </c>
      <c r="J61" s="16">
        <v>4.2720000000000002</v>
      </c>
      <c r="K61" s="16">
        <v>31.03</v>
      </c>
      <c r="L61" s="16">
        <v>27.68</v>
      </c>
      <c r="M61" s="16">
        <v>1.65</v>
      </c>
      <c r="N61" s="16">
        <v>374.06</v>
      </c>
      <c r="O61" s="4" t="s">
        <v>67</v>
      </c>
      <c r="P61" s="16">
        <v>5.24</v>
      </c>
      <c r="Q61" s="16">
        <v>4.16</v>
      </c>
      <c r="R61" s="16">
        <v>21.73</v>
      </c>
      <c r="S61" s="17">
        <v>139</v>
      </c>
      <c r="T61" s="16">
        <v>0.19</v>
      </c>
      <c r="U61" s="16">
        <v>7.0000000000000007E-2</v>
      </c>
      <c r="V61" s="16">
        <v>5.34</v>
      </c>
      <c r="W61" s="16">
        <v>38.79</v>
      </c>
      <c r="X61" s="16">
        <v>34.6</v>
      </c>
      <c r="Y61" s="16">
        <v>2.06</v>
      </c>
      <c r="Z61" s="16">
        <v>467.58</v>
      </c>
    </row>
    <row r="62" spans="1:26" ht="36.75" x14ac:dyDescent="0.25">
      <c r="A62" s="14">
        <v>3</v>
      </c>
      <c r="B62" s="6" t="s">
        <v>64</v>
      </c>
      <c r="C62" s="4" t="s">
        <v>43</v>
      </c>
      <c r="D62" s="16">
        <v>15.71</v>
      </c>
      <c r="E62" s="16">
        <v>14</v>
      </c>
      <c r="F62" s="16">
        <v>10.4</v>
      </c>
      <c r="G62" s="17">
        <v>247.5</v>
      </c>
      <c r="H62" s="16">
        <v>0.08</v>
      </c>
      <c r="I62" s="16">
        <v>0.12</v>
      </c>
      <c r="J62" s="16" t="s">
        <v>87</v>
      </c>
      <c r="K62" s="16">
        <v>24.05</v>
      </c>
      <c r="L62" s="16">
        <v>19.170000000000002</v>
      </c>
      <c r="M62" s="16">
        <v>1.6950000000000001</v>
      </c>
      <c r="N62" s="16">
        <v>178.34</v>
      </c>
      <c r="O62" s="4" t="s">
        <v>44</v>
      </c>
      <c r="P62" s="16">
        <v>20.94</v>
      </c>
      <c r="Q62" s="16">
        <v>18.66</v>
      </c>
      <c r="R62" s="16">
        <v>13.86</v>
      </c>
      <c r="S62" s="17">
        <v>330</v>
      </c>
      <c r="T62" s="16">
        <v>0.1</v>
      </c>
      <c r="U62" s="16">
        <v>0.16</v>
      </c>
      <c r="V62" s="16" t="s">
        <v>87</v>
      </c>
      <c r="W62" s="16">
        <v>32.06</v>
      </c>
      <c r="X62" s="16">
        <v>25.56</v>
      </c>
      <c r="Y62" s="16">
        <v>2.2599999999999998</v>
      </c>
      <c r="Z62" s="16">
        <v>237.78</v>
      </c>
    </row>
    <row r="63" spans="1:26" ht="24.75" x14ac:dyDescent="0.25">
      <c r="A63" s="14">
        <v>4</v>
      </c>
      <c r="B63" s="6" t="s">
        <v>45</v>
      </c>
      <c r="C63" s="5">
        <v>150</v>
      </c>
      <c r="D63" s="16">
        <v>8.4600000000000009</v>
      </c>
      <c r="E63" s="16">
        <v>14.61</v>
      </c>
      <c r="F63" s="16">
        <v>41.39</v>
      </c>
      <c r="G63" s="17">
        <v>333</v>
      </c>
      <c r="H63" s="16">
        <v>0.06</v>
      </c>
      <c r="I63" s="16">
        <v>0.04</v>
      </c>
      <c r="J63" s="16" t="s">
        <v>87</v>
      </c>
      <c r="K63" s="16">
        <v>25.88</v>
      </c>
      <c r="L63" s="16">
        <v>133.59</v>
      </c>
      <c r="M63" s="16">
        <v>4.58</v>
      </c>
      <c r="N63" s="16">
        <v>254.96</v>
      </c>
      <c r="O63" s="5">
        <v>180</v>
      </c>
      <c r="P63" s="16">
        <v>10.15</v>
      </c>
      <c r="Q63" s="16">
        <v>17.53</v>
      </c>
      <c r="R63" s="16">
        <v>49.66</v>
      </c>
      <c r="S63" s="17">
        <v>399.6</v>
      </c>
      <c r="T63" s="16">
        <v>7.0000000000000007E-2</v>
      </c>
      <c r="U63" s="16">
        <v>0.05</v>
      </c>
      <c r="V63" s="16" t="s">
        <v>87</v>
      </c>
      <c r="W63" s="16">
        <v>31.05</v>
      </c>
      <c r="X63" s="16">
        <v>160.31</v>
      </c>
      <c r="Y63" s="16">
        <v>5.49</v>
      </c>
      <c r="Z63" s="16">
        <v>305.95</v>
      </c>
    </row>
    <row r="64" spans="1:26" x14ac:dyDescent="0.25">
      <c r="A64" s="14">
        <v>5</v>
      </c>
      <c r="B64" s="6" t="s">
        <v>74</v>
      </c>
      <c r="C64" s="4">
        <v>200</v>
      </c>
      <c r="D64" s="16">
        <v>5</v>
      </c>
      <c r="E64" s="16" t="s">
        <v>87</v>
      </c>
      <c r="F64" s="16">
        <v>91</v>
      </c>
      <c r="G64" s="17">
        <v>380</v>
      </c>
      <c r="H64" s="16">
        <v>0.1</v>
      </c>
      <c r="I64" s="16">
        <v>0.1</v>
      </c>
      <c r="J64" s="16">
        <v>20</v>
      </c>
      <c r="K64" s="16">
        <v>70</v>
      </c>
      <c r="L64" s="16">
        <v>40</v>
      </c>
      <c r="M64" s="16">
        <v>3</v>
      </c>
      <c r="N64" s="19">
        <v>1200</v>
      </c>
      <c r="O64" s="4">
        <v>200</v>
      </c>
      <c r="P64" s="16">
        <v>5</v>
      </c>
      <c r="Q64" s="16" t="s">
        <v>87</v>
      </c>
      <c r="R64" s="16">
        <v>91</v>
      </c>
      <c r="S64" s="17">
        <v>380</v>
      </c>
      <c r="T64" s="16">
        <v>0.1</v>
      </c>
      <c r="U64" s="16">
        <v>0.1</v>
      </c>
      <c r="V64" s="16">
        <v>20</v>
      </c>
      <c r="W64" s="16">
        <v>70</v>
      </c>
      <c r="X64" s="16">
        <v>40</v>
      </c>
      <c r="Y64" s="16">
        <v>3</v>
      </c>
      <c r="Z64" s="19">
        <v>1200</v>
      </c>
    </row>
    <row r="65" spans="1:26" x14ac:dyDescent="0.25">
      <c r="A65" s="14">
        <v>6</v>
      </c>
      <c r="B65" s="6" t="s">
        <v>65</v>
      </c>
      <c r="C65" s="4">
        <v>54</v>
      </c>
      <c r="D65" s="16">
        <v>4.01</v>
      </c>
      <c r="E65" s="16">
        <v>0.42</v>
      </c>
      <c r="F65" s="16">
        <v>25.67</v>
      </c>
      <c r="G65" s="17">
        <v>126</v>
      </c>
      <c r="H65" s="16">
        <v>0.06</v>
      </c>
      <c r="I65" s="16">
        <v>0.01</v>
      </c>
      <c r="J65" s="16" t="s">
        <v>87</v>
      </c>
      <c r="K65" s="16">
        <v>10.57</v>
      </c>
      <c r="L65" s="16">
        <v>7.4</v>
      </c>
      <c r="M65" s="16">
        <v>0.59</v>
      </c>
      <c r="N65" s="16">
        <v>49.13</v>
      </c>
      <c r="O65" s="4">
        <v>54</v>
      </c>
      <c r="P65" s="16">
        <v>4.01</v>
      </c>
      <c r="Q65" s="16">
        <v>0.42</v>
      </c>
      <c r="R65" s="16">
        <v>25.67</v>
      </c>
      <c r="S65" s="17">
        <v>126</v>
      </c>
      <c r="T65" s="16">
        <v>0.06</v>
      </c>
      <c r="U65" s="16">
        <v>0.01</v>
      </c>
      <c r="V65" s="16" t="s">
        <v>87</v>
      </c>
      <c r="W65" s="16">
        <v>10.57</v>
      </c>
      <c r="X65" s="16">
        <v>7.4</v>
      </c>
      <c r="Y65" s="16">
        <v>0.59</v>
      </c>
      <c r="Z65" s="16">
        <v>49.13</v>
      </c>
    </row>
    <row r="66" spans="1:26" x14ac:dyDescent="0.25">
      <c r="A66" s="142" t="s">
        <v>24</v>
      </c>
      <c r="B66" s="144"/>
      <c r="C66" s="4"/>
      <c r="D66" s="16"/>
      <c r="E66" s="16"/>
      <c r="F66" s="16"/>
      <c r="G66" s="17"/>
      <c r="H66" s="16"/>
      <c r="I66" s="16"/>
      <c r="J66" s="16"/>
      <c r="K66" s="16"/>
      <c r="L66" s="16"/>
      <c r="M66" s="16"/>
      <c r="N66" s="16"/>
      <c r="O66" s="4"/>
      <c r="P66" s="16"/>
      <c r="Q66" s="16"/>
      <c r="R66" s="16"/>
      <c r="S66" s="17"/>
      <c r="T66" s="16"/>
      <c r="U66" s="16"/>
      <c r="V66" s="16"/>
      <c r="W66" s="16"/>
      <c r="X66" s="16"/>
      <c r="Y66" s="16"/>
      <c r="Z66" s="16"/>
    </row>
    <row r="67" spans="1:26" x14ac:dyDescent="0.25">
      <c r="A67" s="14">
        <v>1</v>
      </c>
      <c r="B67" s="6" t="s">
        <v>109</v>
      </c>
      <c r="C67" s="4">
        <v>60</v>
      </c>
      <c r="D67" s="16">
        <v>0.48</v>
      </c>
      <c r="E67" s="16">
        <v>0.06</v>
      </c>
      <c r="F67" s="16">
        <v>1.56</v>
      </c>
      <c r="G67" s="17">
        <v>8</v>
      </c>
      <c r="H67" s="16">
        <v>0.02</v>
      </c>
      <c r="I67" s="16">
        <v>0.02</v>
      </c>
      <c r="J67" s="16">
        <v>3</v>
      </c>
      <c r="K67" s="16">
        <v>13.8</v>
      </c>
      <c r="L67" s="16">
        <v>8.4</v>
      </c>
      <c r="M67" s="16">
        <v>0.36</v>
      </c>
      <c r="N67" s="16">
        <v>84.6</v>
      </c>
      <c r="O67" s="4">
        <v>100</v>
      </c>
      <c r="P67" s="16">
        <v>0.8</v>
      </c>
      <c r="Q67" s="16">
        <v>0.1</v>
      </c>
      <c r="R67" s="16">
        <v>2.6</v>
      </c>
      <c r="S67" s="17">
        <v>14</v>
      </c>
      <c r="T67" s="16">
        <v>0.04</v>
      </c>
      <c r="U67" s="16">
        <v>0.04</v>
      </c>
      <c r="V67" s="16">
        <v>5</v>
      </c>
      <c r="W67" s="16">
        <v>23</v>
      </c>
      <c r="X67" s="16">
        <v>14</v>
      </c>
      <c r="Y67" s="16">
        <v>0.6</v>
      </c>
      <c r="Z67" s="16">
        <v>141</v>
      </c>
    </row>
    <row r="68" spans="1:26" ht="36.75" x14ac:dyDescent="0.25">
      <c r="A68" s="14">
        <v>2</v>
      </c>
      <c r="B68" s="6" t="s">
        <v>69</v>
      </c>
      <c r="C68" s="4" t="s">
        <v>66</v>
      </c>
      <c r="D68" s="16">
        <v>1.4</v>
      </c>
      <c r="E68" s="16">
        <v>4.25</v>
      </c>
      <c r="F68" s="16">
        <v>6.07</v>
      </c>
      <c r="G68" s="17">
        <v>72</v>
      </c>
      <c r="H68" s="16">
        <v>0.04</v>
      </c>
      <c r="I68" s="16">
        <v>0.04</v>
      </c>
      <c r="J68" s="16">
        <v>14.02</v>
      </c>
      <c r="K68" s="16">
        <v>37.79</v>
      </c>
      <c r="L68" s="16">
        <v>16.600000000000001</v>
      </c>
      <c r="M68" s="16">
        <v>0.64</v>
      </c>
      <c r="N68" s="16">
        <v>244.02</v>
      </c>
      <c r="O68" s="4" t="s">
        <v>67</v>
      </c>
      <c r="P68" s="16">
        <v>1.76</v>
      </c>
      <c r="Q68" s="16">
        <v>5.31</v>
      </c>
      <c r="R68" s="16">
        <v>7.59</v>
      </c>
      <c r="S68" s="17">
        <v>90</v>
      </c>
      <c r="T68" s="16">
        <v>0.05</v>
      </c>
      <c r="U68" s="16">
        <v>0.05</v>
      </c>
      <c r="V68" s="16">
        <v>17.53</v>
      </c>
      <c r="W68" s="16">
        <v>47.24</v>
      </c>
      <c r="X68" s="16">
        <v>20.75</v>
      </c>
      <c r="Y68" s="16">
        <v>0.8</v>
      </c>
      <c r="Z68" s="16">
        <v>305.02999999999997</v>
      </c>
    </row>
    <row r="69" spans="1:26" ht="24.75" x14ac:dyDescent="0.25">
      <c r="A69" s="14">
        <v>3</v>
      </c>
      <c r="B69" s="6" t="s">
        <v>70</v>
      </c>
      <c r="C69" s="4" t="s">
        <v>43</v>
      </c>
      <c r="D69" s="16">
        <v>11.94</v>
      </c>
      <c r="E69" s="16">
        <v>3.47</v>
      </c>
      <c r="F69" s="16">
        <v>2.1800000000000002</v>
      </c>
      <c r="G69" s="17">
        <v>87</v>
      </c>
      <c r="H69" s="16">
        <v>0.08</v>
      </c>
      <c r="I69" s="16">
        <v>0.12</v>
      </c>
      <c r="J69" s="16">
        <v>0.59</v>
      </c>
      <c r="K69" s="16">
        <v>22.55</v>
      </c>
      <c r="L69" s="16">
        <v>18.59</v>
      </c>
      <c r="M69" s="16">
        <v>0.56000000000000005</v>
      </c>
      <c r="N69" s="16">
        <v>185.52</v>
      </c>
      <c r="O69" s="4" t="s">
        <v>44</v>
      </c>
      <c r="P69" s="16">
        <v>15.92</v>
      </c>
      <c r="Q69" s="16">
        <v>4.62</v>
      </c>
      <c r="R69" s="16">
        <v>2.9</v>
      </c>
      <c r="S69" s="17">
        <v>116</v>
      </c>
      <c r="T69" s="16">
        <v>0.1</v>
      </c>
      <c r="U69" s="16">
        <v>0.16</v>
      </c>
      <c r="V69" s="16">
        <v>0.78</v>
      </c>
      <c r="W69" s="16">
        <v>30.06</v>
      </c>
      <c r="X69" s="16">
        <v>24.78</v>
      </c>
      <c r="Y69" s="16">
        <v>0.74</v>
      </c>
      <c r="Z69" s="16">
        <v>247.36</v>
      </c>
    </row>
    <row r="70" spans="1:26" ht="24.75" x14ac:dyDescent="0.25">
      <c r="A70" s="14">
        <v>4</v>
      </c>
      <c r="B70" s="6" t="s">
        <v>57</v>
      </c>
      <c r="C70" s="4">
        <v>150</v>
      </c>
      <c r="D70" s="16">
        <v>3.08</v>
      </c>
      <c r="E70" s="16">
        <v>7.13</v>
      </c>
      <c r="F70" s="16">
        <v>15.68</v>
      </c>
      <c r="G70" s="17">
        <v>154.5</v>
      </c>
      <c r="H70" s="16">
        <v>0.13500000000000001</v>
      </c>
      <c r="I70" s="16">
        <v>0.12</v>
      </c>
      <c r="J70" s="16">
        <v>5.13</v>
      </c>
      <c r="K70" s="16">
        <v>46.46</v>
      </c>
      <c r="L70" s="16">
        <v>28.05</v>
      </c>
      <c r="M70" s="16">
        <v>1.05</v>
      </c>
      <c r="N70" s="16">
        <v>641.05999999999995</v>
      </c>
      <c r="O70" s="4">
        <v>180</v>
      </c>
      <c r="P70" s="16">
        <v>3.69</v>
      </c>
      <c r="Q70" s="16">
        <v>8.5500000000000007</v>
      </c>
      <c r="R70" s="16">
        <v>18.809999999999999</v>
      </c>
      <c r="S70" s="17">
        <v>185.4</v>
      </c>
      <c r="T70" s="16">
        <v>0.16</v>
      </c>
      <c r="U70" s="16">
        <v>0.14399999999999999</v>
      </c>
      <c r="V70" s="16">
        <v>6.1559999999999997</v>
      </c>
      <c r="W70" s="16">
        <v>55.75</v>
      </c>
      <c r="X70" s="16">
        <v>33.659999999999997</v>
      </c>
      <c r="Y70" s="16">
        <v>1.26</v>
      </c>
      <c r="Z70" s="16">
        <v>769.27</v>
      </c>
    </row>
    <row r="71" spans="1:26" x14ac:dyDescent="0.25">
      <c r="A71" s="14">
        <v>5</v>
      </c>
      <c r="B71" s="6" t="s">
        <v>20</v>
      </c>
      <c r="C71" s="4" t="s">
        <v>21</v>
      </c>
      <c r="D71" s="16">
        <v>0.2</v>
      </c>
      <c r="E71" s="16">
        <v>0.05</v>
      </c>
      <c r="F71" s="16">
        <v>15.01</v>
      </c>
      <c r="G71" s="17">
        <v>57</v>
      </c>
      <c r="H71" s="16" t="s">
        <v>87</v>
      </c>
      <c r="I71" s="16">
        <v>0.01</v>
      </c>
      <c r="J71" s="16">
        <v>0.1</v>
      </c>
      <c r="K71" s="16">
        <v>5.25</v>
      </c>
      <c r="L71" s="16">
        <v>4.4000000000000004</v>
      </c>
      <c r="M71" s="16">
        <v>0.87</v>
      </c>
      <c r="N71" s="16">
        <v>25.25</v>
      </c>
      <c r="O71" s="4" t="s">
        <v>21</v>
      </c>
      <c r="P71" s="16">
        <v>0.2</v>
      </c>
      <c r="Q71" s="16">
        <v>0.05</v>
      </c>
      <c r="R71" s="16">
        <v>15.01</v>
      </c>
      <c r="S71" s="17">
        <v>57</v>
      </c>
      <c r="T71" s="16" t="s">
        <v>87</v>
      </c>
      <c r="U71" s="16">
        <v>0.01</v>
      </c>
      <c r="V71" s="16">
        <v>0.1</v>
      </c>
      <c r="W71" s="16">
        <v>5.25</v>
      </c>
      <c r="X71" s="16">
        <v>4.4000000000000004</v>
      </c>
      <c r="Y71" s="16">
        <v>0.87</v>
      </c>
      <c r="Z71" s="16">
        <v>25.25</v>
      </c>
    </row>
    <row r="72" spans="1:26" x14ac:dyDescent="0.25">
      <c r="A72" s="14">
        <v>6</v>
      </c>
      <c r="B72" s="6" t="s">
        <v>65</v>
      </c>
      <c r="C72" s="4">
        <v>54</v>
      </c>
      <c r="D72" s="16">
        <v>4.01</v>
      </c>
      <c r="E72" s="16">
        <v>0.42</v>
      </c>
      <c r="F72" s="16">
        <v>25.67</v>
      </c>
      <c r="G72" s="17">
        <v>126</v>
      </c>
      <c r="H72" s="16">
        <v>0.06</v>
      </c>
      <c r="I72" s="16">
        <v>0.01</v>
      </c>
      <c r="J72" s="16" t="s">
        <v>87</v>
      </c>
      <c r="K72" s="16">
        <v>10.57</v>
      </c>
      <c r="L72" s="16">
        <v>7.4</v>
      </c>
      <c r="M72" s="16">
        <v>0.59</v>
      </c>
      <c r="N72" s="16">
        <v>49.13</v>
      </c>
      <c r="O72" s="4">
        <v>54</v>
      </c>
      <c r="P72" s="16">
        <v>4.01</v>
      </c>
      <c r="Q72" s="16">
        <v>0.42</v>
      </c>
      <c r="R72" s="16">
        <v>25.67</v>
      </c>
      <c r="S72" s="17">
        <v>126</v>
      </c>
      <c r="T72" s="16">
        <v>0.06</v>
      </c>
      <c r="U72" s="16">
        <v>0.01</v>
      </c>
      <c r="V72" s="16" t="s">
        <v>87</v>
      </c>
      <c r="W72" s="16">
        <v>10.57</v>
      </c>
      <c r="X72" s="16">
        <v>7.4</v>
      </c>
      <c r="Y72" s="16">
        <v>0.59</v>
      </c>
      <c r="Z72" s="16">
        <v>49.13</v>
      </c>
    </row>
    <row r="73" spans="1:26" x14ac:dyDescent="0.25">
      <c r="A73" s="139" t="s">
        <v>30</v>
      </c>
      <c r="B73" s="141"/>
      <c r="C73" s="4"/>
      <c r="D73" s="16"/>
      <c r="E73" s="16"/>
      <c r="F73" s="16"/>
      <c r="G73" s="17"/>
      <c r="H73" s="16"/>
      <c r="I73" s="16"/>
      <c r="J73" s="16"/>
      <c r="K73" s="16"/>
      <c r="L73" s="16"/>
      <c r="M73" s="16"/>
      <c r="N73" s="16"/>
      <c r="O73" s="4"/>
      <c r="P73" s="16"/>
      <c r="Q73" s="16"/>
      <c r="R73" s="16"/>
      <c r="S73" s="17"/>
      <c r="T73" s="16"/>
      <c r="U73" s="16"/>
      <c r="V73" s="16"/>
      <c r="W73" s="16"/>
      <c r="X73" s="16"/>
      <c r="Y73" s="16"/>
      <c r="Z73" s="16"/>
    </row>
    <row r="74" spans="1:26" ht="24.75" x14ac:dyDescent="0.25">
      <c r="A74" s="14">
        <v>1</v>
      </c>
      <c r="B74" s="6" t="s">
        <v>68</v>
      </c>
      <c r="C74" s="4">
        <v>60</v>
      </c>
      <c r="D74" s="16">
        <v>0.87</v>
      </c>
      <c r="E74" s="16">
        <v>5.0599999999999996</v>
      </c>
      <c r="F74" s="16">
        <v>5.22</v>
      </c>
      <c r="G74" s="17">
        <v>69</v>
      </c>
      <c r="H74" s="16">
        <v>0.01</v>
      </c>
      <c r="I74" s="16">
        <v>0.02</v>
      </c>
      <c r="J74" s="16">
        <v>4.0599999999999996</v>
      </c>
      <c r="K74" s="16">
        <v>28.82</v>
      </c>
      <c r="L74" s="16">
        <v>13.2</v>
      </c>
      <c r="M74" s="16">
        <v>0.87</v>
      </c>
      <c r="N74" s="16">
        <v>167.22</v>
      </c>
      <c r="O74" s="4">
        <v>100</v>
      </c>
      <c r="P74" s="16">
        <v>1.45</v>
      </c>
      <c r="Q74" s="16">
        <v>8.43</v>
      </c>
      <c r="R74" s="16">
        <v>8.6999999999999993</v>
      </c>
      <c r="S74" s="17">
        <v>115</v>
      </c>
      <c r="T74" s="16">
        <v>0.02</v>
      </c>
      <c r="U74" s="16">
        <v>0.03</v>
      </c>
      <c r="V74" s="16">
        <v>6.77</v>
      </c>
      <c r="W74" s="16">
        <v>48.03</v>
      </c>
      <c r="X74" s="16">
        <v>22</v>
      </c>
      <c r="Y74" s="16">
        <v>1.45</v>
      </c>
      <c r="Z74" s="16">
        <v>278.7</v>
      </c>
    </row>
    <row r="75" spans="1:26" ht="24.75" x14ac:dyDescent="0.25">
      <c r="A75" s="14">
        <v>2</v>
      </c>
      <c r="B75" s="6" t="s">
        <v>71</v>
      </c>
      <c r="C75" s="4">
        <v>200</v>
      </c>
      <c r="D75" s="16">
        <v>4.47</v>
      </c>
      <c r="E75" s="16">
        <v>4.7</v>
      </c>
      <c r="F75" s="16">
        <v>17.07</v>
      </c>
      <c r="G75" s="17">
        <v>128.80000000000001</v>
      </c>
      <c r="H75" s="16">
        <v>0.06</v>
      </c>
      <c r="I75" s="16">
        <v>0.16</v>
      </c>
      <c r="J75" s="16">
        <v>1.3</v>
      </c>
      <c r="K75" s="16">
        <v>129.13999999999999</v>
      </c>
      <c r="L75" s="16">
        <v>16.920000000000002</v>
      </c>
      <c r="M75" s="16">
        <v>0.37</v>
      </c>
      <c r="N75" s="16">
        <v>166.1</v>
      </c>
      <c r="O75" s="4">
        <v>250</v>
      </c>
      <c r="P75" s="16">
        <v>5.59</v>
      </c>
      <c r="Q75" s="16">
        <v>5.87</v>
      </c>
      <c r="R75" s="16">
        <v>21.34</v>
      </c>
      <c r="S75" s="17">
        <v>161</v>
      </c>
      <c r="T75" s="16">
        <v>0.08</v>
      </c>
      <c r="U75" s="16">
        <v>0.2</v>
      </c>
      <c r="V75" s="16">
        <v>1.63</v>
      </c>
      <c r="W75" s="16">
        <v>161.43</v>
      </c>
      <c r="X75" s="16">
        <v>21.15</v>
      </c>
      <c r="Y75" s="16">
        <v>0.46</v>
      </c>
      <c r="Z75" s="16">
        <v>207.63</v>
      </c>
    </row>
    <row r="76" spans="1:26" ht="24.75" x14ac:dyDescent="0.25">
      <c r="A76" s="14">
        <v>3</v>
      </c>
      <c r="B76" s="6" t="s">
        <v>72</v>
      </c>
      <c r="C76" s="4">
        <v>100</v>
      </c>
      <c r="D76" s="16">
        <v>18.2</v>
      </c>
      <c r="E76" s="16">
        <v>18.399999999999999</v>
      </c>
      <c r="F76" s="16">
        <v>0.7</v>
      </c>
      <c r="G76" s="17">
        <v>241</v>
      </c>
      <c r="H76" s="16">
        <v>7.0000000000000007E-2</v>
      </c>
      <c r="I76" s="16">
        <v>0.15</v>
      </c>
      <c r="J76" s="16" t="s">
        <v>87</v>
      </c>
      <c r="K76" s="16">
        <v>16</v>
      </c>
      <c r="L76" s="16">
        <v>18</v>
      </c>
      <c r="M76" s="16">
        <v>1.6</v>
      </c>
      <c r="N76" s="16">
        <v>194</v>
      </c>
      <c r="O76" s="4">
        <v>100</v>
      </c>
      <c r="P76" s="16">
        <v>18.2</v>
      </c>
      <c r="Q76" s="16">
        <v>18.399999999999999</v>
      </c>
      <c r="R76" s="16">
        <v>0.7</v>
      </c>
      <c r="S76" s="17">
        <v>241</v>
      </c>
      <c r="T76" s="16">
        <v>7.0000000000000007E-2</v>
      </c>
      <c r="U76" s="16">
        <v>0.15</v>
      </c>
      <c r="V76" s="16" t="s">
        <v>87</v>
      </c>
      <c r="W76" s="16">
        <v>16</v>
      </c>
      <c r="X76" s="16">
        <v>18</v>
      </c>
      <c r="Y76" s="16">
        <v>1.6</v>
      </c>
      <c r="Z76" s="16">
        <v>194</v>
      </c>
    </row>
    <row r="77" spans="1:26" ht="24.75" x14ac:dyDescent="0.25">
      <c r="A77" s="14">
        <v>4</v>
      </c>
      <c r="B77" s="6" t="s">
        <v>73</v>
      </c>
      <c r="C77" s="4">
        <v>150</v>
      </c>
      <c r="D77" s="16">
        <v>3.5</v>
      </c>
      <c r="E77" s="16">
        <v>12.74</v>
      </c>
      <c r="F77" s="16">
        <v>32.159999999999997</v>
      </c>
      <c r="G77" s="17">
        <v>261</v>
      </c>
      <c r="H77" s="16">
        <v>0.03</v>
      </c>
      <c r="I77" s="16">
        <v>0.02</v>
      </c>
      <c r="J77" s="16">
        <v>1.35</v>
      </c>
      <c r="K77" s="16" t="s">
        <v>87</v>
      </c>
      <c r="L77" s="16">
        <v>18.149999999999999</v>
      </c>
      <c r="M77" s="16">
        <v>0.51</v>
      </c>
      <c r="N77" s="16">
        <v>38.880000000000003</v>
      </c>
      <c r="O77" s="4">
        <v>180</v>
      </c>
      <c r="P77" s="16">
        <v>4.1900000000000004</v>
      </c>
      <c r="Q77" s="16">
        <v>15.3</v>
      </c>
      <c r="R77" s="16">
        <v>38.6</v>
      </c>
      <c r="S77" s="17">
        <v>313</v>
      </c>
      <c r="T77" s="16">
        <v>0.04</v>
      </c>
      <c r="U77" s="16">
        <v>0.02</v>
      </c>
      <c r="V77" s="16">
        <v>1.62</v>
      </c>
      <c r="W77" s="16" t="s">
        <v>87</v>
      </c>
      <c r="X77" s="16">
        <v>21.78</v>
      </c>
      <c r="Y77" s="16">
        <v>0.61</v>
      </c>
      <c r="Z77" s="16">
        <v>46.66</v>
      </c>
    </row>
    <row r="78" spans="1:26" x14ac:dyDescent="0.25">
      <c r="A78" s="14">
        <v>5</v>
      </c>
      <c r="B78" s="6" t="s">
        <v>97</v>
      </c>
      <c r="C78" s="4">
        <v>200</v>
      </c>
      <c r="D78" s="16">
        <v>1.2</v>
      </c>
      <c r="E78" s="16">
        <v>0</v>
      </c>
      <c r="F78" s="16">
        <v>31.6</v>
      </c>
      <c r="G78" s="17">
        <v>126</v>
      </c>
      <c r="H78" s="16">
        <v>0</v>
      </c>
      <c r="I78" s="16">
        <v>0.01</v>
      </c>
      <c r="J78" s="16">
        <v>0.3</v>
      </c>
      <c r="K78" s="16">
        <v>33.6</v>
      </c>
      <c r="L78" s="16">
        <v>4.5</v>
      </c>
      <c r="M78" s="16">
        <v>0.95</v>
      </c>
      <c r="N78" s="16">
        <v>87.45</v>
      </c>
      <c r="O78" s="4">
        <v>200</v>
      </c>
      <c r="P78" s="16">
        <v>1.2</v>
      </c>
      <c r="Q78" s="16">
        <v>0</v>
      </c>
      <c r="R78" s="16">
        <v>31.6</v>
      </c>
      <c r="S78" s="17">
        <v>126</v>
      </c>
      <c r="T78" s="16">
        <v>0</v>
      </c>
      <c r="U78" s="16">
        <v>0.01</v>
      </c>
      <c r="V78" s="16">
        <v>0.3</v>
      </c>
      <c r="W78" s="16">
        <v>33.6</v>
      </c>
      <c r="X78" s="16">
        <v>4.5</v>
      </c>
      <c r="Y78" s="16">
        <v>0.95</v>
      </c>
      <c r="Z78" s="16">
        <v>87.45</v>
      </c>
    </row>
    <row r="79" spans="1:26" x14ac:dyDescent="0.25">
      <c r="A79" s="14">
        <v>6</v>
      </c>
      <c r="B79" s="6" t="s">
        <v>65</v>
      </c>
      <c r="C79" s="4">
        <v>54</v>
      </c>
      <c r="D79" s="16">
        <v>4.01</v>
      </c>
      <c r="E79" s="16">
        <v>0.42</v>
      </c>
      <c r="F79" s="16">
        <v>25.67</v>
      </c>
      <c r="G79" s="17">
        <v>126</v>
      </c>
      <c r="H79" s="16">
        <v>0.06</v>
      </c>
      <c r="I79" s="16">
        <v>0.01</v>
      </c>
      <c r="J79" s="16" t="s">
        <v>87</v>
      </c>
      <c r="K79" s="16">
        <v>10.57</v>
      </c>
      <c r="L79" s="16">
        <v>7.4</v>
      </c>
      <c r="M79" s="16">
        <v>0.59</v>
      </c>
      <c r="N79" s="16">
        <v>49.13</v>
      </c>
      <c r="O79" s="4">
        <v>54</v>
      </c>
      <c r="P79" s="16">
        <v>4.01</v>
      </c>
      <c r="Q79" s="16">
        <v>0.42</v>
      </c>
      <c r="R79" s="16">
        <v>25.67</v>
      </c>
      <c r="S79" s="17">
        <v>126</v>
      </c>
      <c r="T79" s="16">
        <v>0.06</v>
      </c>
      <c r="U79" s="16">
        <v>0.01</v>
      </c>
      <c r="V79" s="16" t="s">
        <v>87</v>
      </c>
      <c r="W79" s="16">
        <v>10.57</v>
      </c>
      <c r="X79" s="16">
        <v>7.4</v>
      </c>
      <c r="Y79" s="16">
        <v>0.59</v>
      </c>
      <c r="Z79" s="16">
        <v>49.13</v>
      </c>
    </row>
    <row r="80" spans="1:26" ht="12.75" customHeight="1" x14ac:dyDescent="0.25">
      <c r="A80" s="139" t="s">
        <v>39</v>
      </c>
      <c r="B80" s="141"/>
      <c r="C80" s="4"/>
      <c r="D80" s="16"/>
      <c r="E80" s="16"/>
      <c r="F80" s="16"/>
      <c r="G80" s="17"/>
      <c r="H80" s="16"/>
      <c r="I80" s="16"/>
      <c r="J80" s="16"/>
      <c r="K80" s="16"/>
      <c r="L80" s="16"/>
      <c r="M80" s="16"/>
      <c r="N80" s="16"/>
      <c r="O80" s="4"/>
      <c r="P80" s="16"/>
      <c r="Q80" s="16"/>
      <c r="R80" s="16"/>
      <c r="S80" s="17"/>
      <c r="T80" s="16"/>
      <c r="U80" s="16"/>
      <c r="V80" s="16"/>
      <c r="W80" s="16"/>
      <c r="X80" s="16"/>
      <c r="Y80" s="16"/>
      <c r="Z80" s="16"/>
    </row>
    <row r="81" spans="1:26" ht="24.75" x14ac:dyDescent="0.25">
      <c r="A81" s="14">
        <v>1</v>
      </c>
      <c r="B81" s="6" t="s">
        <v>99</v>
      </c>
      <c r="C81" s="4">
        <v>60</v>
      </c>
      <c r="D81" s="16">
        <v>0.93</v>
      </c>
      <c r="E81" s="16">
        <v>3.06</v>
      </c>
      <c r="F81" s="16">
        <v>5.64</v>
      </c>
      <c r="G81" s="17">
        <v>53</v>
      </c>
      <c r="H81" s="16">
        <v>0.01</v>
      </c>
      <c r="I81" s="16">
        <v>0.02</v>
      </c>
      <c r="J81" s="16">
        <v>15.11</v>
      </c>
      <c r="K81" s="16">
        <v>33.18</v>
      </c>
      <c r="L81" s="16">
        <v>10.29</v>
      </c>
      <c r="M81" s="16">
        <v>0.39</v>
      </c>
      <c r="N81" s="16">
        <v>99.78</v>
      </c>
      <c r="O81" s="4">
        <v>100</v>
      </c>
      <c r="P81" s="16">
        <v>1.55</v>
      </c>
      <c r="Q81" s="16">
        <v>5.0999999999999996</v>
      </c>
      <c r="R81" s="16">
        <v>9.4</v>
      </c>
      <c r="S81" s="17">
        <v>88</v>
      </c>
      <c r="T81" s="16">
        <v>0.02</v>
      </c>
      <c r="U81" s="16">
        <v>0.03</v>
      </c>
      <c r="V81" s="16">
        <v>25.18</v>
      </c>
      <c r="W81" s="16">
        <v>55.3</v>
      </c>
      <c r="X81" s="16">
        <v>17.149999999999999</v>
      </c>
      <c r="Y81" s="16">
        <v>0.65</v>
      </c>
      <c r="Z81" s="16">
        <v>166.3</v>
      </c>
    </row>
    <row r="82" spans="1:26" ht="24.75" x14ac:dyDescent="0.25">
      <c r="A82" s="14">
        <v>2</v>
      </c>
      <c r="B82" s="6" t="s">
        <v>76</v>
      </c>
      <c r="C82" s="4" t="s">
        <v>66</v>
      </c>
      <c r="D82" s="16">
        <v>5.984</v>
      </c>
      <c r="E82" s="16">
        <v>39.6</v>
      </c>
      <c r="F82" s="16">
        <v>12.99</v>
      </c>
      <c r="G82" s="17">
        <v>149.6</v>
      </c>
      <c r="H82" s="16">
        <v>0.13</v>
      </c>
      <c r="I82" s="16">
        <v>0.14000000000000001</v>
      </c>
      <c r="J82" s="16">
        <v>9.4600000000000009</v>
      </c>
      <c r="K82" s="16">
        <v>31.59</v>
      </c>
      <c r="L82" s="16">
        <v>37.39</v>
      </c>
      <c r="M82" s="16">
        <v>1.4</v>
      </c>
      <c r="N82" s="16">
        <v>611.70000000000005</v>
      </c>
      <c r="O82" s="4" t="s">
        <v>67</v>
      </c>
      <c r="P82" s="16">
        <v>7.48</v>
      </c>
      <c r="Q82" s="16">
        <v>7.92</v>
      </c>
      <c r="R82" s="16">
        <v>16.239999999999998</v>
      </c>
      <c r="S82" s="17">
        <v>187</v>
      </c>
      <c r="T82" s="16">
        <v>0.16</v>
      </c>
      <c r="U82" s="16">
        <v>0.18</v>
      </c>
      <c r="V82" s="16">
        <v>11.83</v>
      </c>
      <c r="W82" s="16">
        <v>39.49</v>
      </c>
      <c r="X82" s="16">
        <v>46.74</v>
      </c>
      <c r="Y82" s="16">
        <v>1.75</v>
      </c>
      <c r="Z82" s="16">
        <v>764.62</v>
      </c>
    </row>
    <row r="83" spans="1:26" ht="24.75" x14ac:dyDescent="0.25">
      <c r="A83" s="14">
        <v>3</v>
      </c>
      <c r="B83" s="6" t="s">
        <v>82</v>
      </c>
      <c r="C83" s="4" t="s">
        <v>27</v>
      </c>
      <c r="D83" s="16">
        <v>8.35</v>
      </c>
      <c r="E83" s="16">
        <v>9.4499999999999993</v>
      </c>
      <c r="F83" s="16">
        <v>9.39</v>
      </c>
      <c r="G83" s="17">
        <v>156</v>
      </c>
      <c r="H83" s="16">
        <v>0.04</v>
      </c>
      <c r="I83" s="16">
        <v>0.08</v>
      </c>
      <c r="J83" s="16">
        <v>2.6</v>
      </c>
      <c r="K83" s="16">
        <v>23.15</v>
      </c>
      <c r="L83" s="16">
        <v>16.32</v>
      </c>
      <c r="M83" s="16">
        <v>1.07</v>
      </c>
      <c r="N83" s="16">
        <v>137.97</v>
      </c>
      <c r="O83" s="4" t="s">
        <v>27</v>
      </c>
      <c r="P83" s="16">
        <v>8.35</v>
      </c>
      <c r="Q83" s="16">
        <v>9.4499999999999993</v>
      </c>
      <c r="R83" s="16">
        <v>9.39</v>
      </c>
      <c r="S83" s="17">
        <v>156</v>
      </c>
      <c r="T83" s="16">
        <v>0.04</v>
      </c>
      <c r="U83" s="16">
        <v>0.08</v>
      </c>
      <c r="V83" s="16">
        <v>2.6</v>
      </c>
      <c r="W83" s="16">
        <v>23.15</v>
      </c>
      <c r="X83" s="16">
        <v>16.32</v>
      </c>
      <c r="Y83" s="16">
        <v>1.07</v>
      </c>
      <c r="Z83" s="16">
        <v>137.97</v>
      </c>
    </row>
    <row r="84" spans="1:26" ht="24.75" x14ac:dyDescent="0.25">
      <c r="A84" s="14">
        <v>4</v>
      </c>
      <c r="B84" s="6" t="s">
        <v>28</v>
      </c>
      <c r="C84" s="4">
        <v>150</v>
      </c>
      <c r="D84" s="16">
        <v>5.17</v>
      </c>
      <c r="E84" s="16">
        <v>6.61</v>
      </c>
      <c r="F84" s="16">
        <v>31.67</v>
      </c>
      <c r="G84" s="17">
        <v>201.15</v>
      </c>
      <c r="H84" s="16">
        <v>5.3999999999999999E-2</v>
      </c>
      <c r="I84" s="16">
        <v>0.02</v>
      </c>
      <c r="J84" s="16" t="s">
        <v>87</v>
      </c>
      <c r="K84" s="16">
        <v>8.49</v>
      </c>
      <c r="L84" s="16">
        <v>8.02</v>
      </c>
      <c r="M84" s="16">
        <v>0.8</v>
      </c>
      <c r="N84" s="16">
        <v>36.04</v>
      </c>
      <c r="O84" s="4">
        <v>180</v>
      </c>
      <c r="P84" s="16">
        <v>6.21</v>
      </c>
      <c r="Q84" s="16">
        <v>7.93</v>
      </c>
      <c r="R84" s="16">
        <v>38</v>
      </c>
      <c r="S84" s="17">
        <v>241.38</v>
      </c>
      <c r="T84" s="16">
        <v>6.5000000000000002E-2</v>
      </c>
      <c r="U84" s="16">
        <v>2.3E-2</v>
      </c>
      <c r="V84" s="16" t="s">
        <v>87</v>
      </c>
      <c r="W84" s="16">
        <v>10.17</v>
      </c>
      <c r="X84" s="16">
        <v>9.6300000000000008</v>
      </c>
      <c r="Y84" s="16">
        <v>0.96</v>
      </c>
      <c r="Z84" s="16">
        <v>43.25</v>
      </c>
    </row>
    <row r="85" spans="1:26" x14ac:dyDescent="0.25">
      <c r="A85" s="14">
        <v>5</v>
      </c>
      <c r="B85" s="7" t="s">
        <v>74</v>
      </c>
      <c r="C85" s="4">
        <v>200</v>
      </c>
      <c r="D85" s="16">
        <v>5</v>
      </c>
      <c r="E85" s="16" t="s">
        <v>87</v>
      </c>
      <c r="F85" s="16">
        <v>91</v>
      </c>
      <c r="G85" s="17">
        <v>380</v>
      </c>
      <c r="H85" s="16">
        <v>0.1</v>
      </c>
      <c r="I85" s="16">
        <v>0.1</v>
      </c>
      <c r="J85" s="16">
        <v>20</v>
      </c>
      <c r="K85" s="16">
        <v>70</v>
      </c>
      <c r="L85" s="16">
        <v>40</v>
      </c>
      <c r="M85" s="16">
        <v>3</v>
      </c>
      <c r="N85" s="19">
        <v>1200</v>
      </c>
      <c r="O85" s="4">
        <v>200</v>
      </c>
      <c r="P85" s="16">
        <v>5</v>
      </c>
      <c r="Q85" s="16" t="s">
        <v>87</v>
      </c>
      <c r="R85" s="16">
        <v>91</v>
      </c>
      <c r="S85" s="17">
        <v>380</v>
      </c>
      <c r="T85" s="16">
        <v>0.1</v>
      </c>
      <c r="U85" s="16">
        <v>0.1</v>
      </c>
      <c r="V85" s="16">
        <v>20</v>
      </c>
      <c r="W85" s="16">
        <v>70</v>
      </c>
      <c r="X85" s="16">
        <v>40</v>
      </c>
      <c r="Y85" s="16">
        <v>3</v>
      </c>
      <c r="Z85" s="19">
        <v>1200</v>
      </c>
    </row>
    <row r="86" spans="1:26" x14ac:dyDescent="0.25">
      <c r="A86" s="14">
        <v>6</v>
      </c>
      <c r="B86" s="6" t="s">
        <v>65</v>
      </c>
      <c r="C86" s="4">
        <v>54</v>
      </c>
      <c r="D86" s="16">
        <v>4.01</v>
      </c>
      <c r="E86" s="16">
        <v>0.42</v>
      </c>
      <c r="F86" s="16">
        <v>25.67</v>
      </c>
      <c r="G86" s="17">
        <v>126</v>
      </c>
      <c r="H86" s="16">
        <v>0.06</v>
      </c>
      <c r="I86" s="16">
        <v>0.01</v>
      </c>
      <c r="J86" s="16" t="s">
        <v>87</v>
      </c>
      <c r="K86" s="16">
        <v>10.57</v>
      </c>
      <c r="L86" s="16">
        <v>7.4</v>
      </c>
      <c r="M86" s="16">
        <v>0.59</v>
      </c>
      <c r="N86" s="16">
        <v>49.13</v>
      </c>
      <c r="O86" s="4">
        <v>54</v>
      </c>
      <c r="P86" s="16">
        <v>4.01</v>
      </c>
      <c r="Q86" s="16">
        <v>0.42</v>
      </c>
      <c r="R86" s="16">
        <v>25.67</v>
      </c>
      <c r="S86" s="17">
        <v>126</v>
      </c>
      <c r="T86" s="16">
        <v>0.06</v>
      </c>
      <c r="U86" s="16">
        <v>0.01</v>
      </c>
      <c r="V86" s="16" t="s">
        <v>87</v>
      </c>
      <c r="W86" s="16">
        <v>10.57</v>
      </c>
      <c r="X86" s="16">
        <v>7.4</v>
      </c>
      <c r="Y86" s="16">
        <v>0.59</v>
      </c>
      <c r="Z86" s="16">
        <v>49.13</v>
      </c>
    </row>
    <row r="87" spans="1:26" ht="13.5" customHeight="1" x14ac:dyDescent="0.25">
      <c r="A87" s="139" t="s">
        <v>41</v>
      </c>
      <c r="B87" s="141"/>
      <c r="C87" s="4"/>
      <c r="D87" s="16"/>
      <c r="E87" s="16"/>
      <c r="F87" s="16"/>
      <c r="G87" s="17"/>
      <c r="H87" s="16"/>
      <c r="I87" s="16"/>
      <c r="J87" s="16"/>
      <c r="K87" s="16"/>
      <c r="L87" s="16"/>
      <c r="M87" s="16"/>
      <c r="N87" s="16"/>
      <c r="O87" s="4"/>
      <c r="P87" s="16"/>
      <c r="Q87" s="16"/>
      <c r="R87" s="16"/>
      <c r="S87" s="17"/>
      <c r="T87" s="16"/>
      <c r="U87" s="16"/>
      <c r="V87" s="16"/>
      <c r="W87" s="16"/>
      <c r="X87" s="16"/>
      <c r="Y87" s="16"/>
      <c r="Z87" s="16"/>
    </row>
    <row r="88" spans="1:26" x14ac:dyDescent="0.25">
      <c r="A88" s="14">
        <v>1</v>
      </c>
      <c r="B88" s="6" t="s">
        <v>62</v>
      </c>
      <c r="C88" s="4">
        <v>60</v>
      </c>
      <c r="D88" s="16">
        <v>0.75</v>
      </c>
      <c r="E88" s="16">
        <v>0.06</v>
      </c>
      <c r="F88" s="16">
        <v>7.14</v>
      </c>
      <c r="G88" s="17">
        <v>31</v>
      </c>
      <c r="H88" s="16">
        <v>0.03</v>
      </c>
      <c r="I88" s="16">
        <v>0.04</v>
      </c>
      <c r="J88" s="16">
        <v>2.02</v>
      </c>
      <c r="K88" s="16">
        <v>29.44</v>
      </c>
      <c r="L88" s="16">
        <v>21.89</v>
      </c>
      <c r="M88" s="16">
        <v>0.41</v>
      </c>
      <c r="N88" s="16">
        <v>115.29</v>
      </c>
      <c r="O88" s="4">
        <v>100</v>
      </c>
      <c r="P88" s="16">
        <v>1.25</v>
      </c>
      <c r="Q88" s="16">
        <v>0.125</v>
      </c>
      <c r="R88" s="16">
        <v>11.9</v>
      </c>
      <c r="S88" s="17">
        <v>51.67</v>
      </c>
      <c r="T88" s="16">
        <v>0.05</v>
      </c>
      <c r="U88" s="16">
        <v>6.7000000000000004E-2</v>
      </c>
      <c r="V88" s="16">
        <v>3.67</v>
      </c>
      <c r="W88" s="16">
        <v>49.07</v>
      </c>
      <c r="X88" s="16">
        <v>36.479999999999997</v>
      </c>
      <c r="Y88" s="16">
        <v>0.68</v>
      </c>
      <c r="Z88" s="16">
        <v>192.15</v>
      </c>
    </row>
    <row r="89" spans="1:26" ht="24" x14ac:dyDescent="0.25">
      <c r="A89" s="14">
        <v>2</v>
      </c>
      <c r="B89" s="11" t="s">
        <v>78</v>
      </c>
      <c r="C89" s="4" t="s">
        <v>21</v>
      </c>
      <c r="D89" s="16">
        <v>6.66</v>
      </c>
      <c r="E89" s="16">
        <v>6.16</v>
      </c>
      <c r="F89" s="16">
        <v>13.55</v>
      </c>
      <c r="G89" s="17">
        <v>131</v>
      </c>
      <c r="H89" s="16">
        <v>0.04</v>
      </c>
      <c r="I89" s="16">
        <v>0.04</v>
      </c>
      <c r="J89" s="16">
        <v>0.14000000000000001</v>
      </c>
      <c r="K89" s="16">
        <v>16.89</v>
      </c>
      <c r="L89" s="16">
        <v>10.11</v>
      </c>
      <c r="M89" s="16">
        <v>0.83</v>
      </c>
      <c r="N89" s="16">
        <v>90.43</v>
      </c>
      <c r="O89" s="4" t="s">
        <v>80</v>
      </c>
      <c r="P89" s="16">
        <v>8.33</v>
      </c>
      <c r="Q89" s="16">
        <v>7.7</v>
      </c>
      <c r="R89" s="16">
        <v>16.940000000000001</v>
      </c>
      <c r="S89" s="17">
        <v>164</v>
      </c>
      <c r="T89" s="16">
        <v>0.05</v>
      </c>
      <c r="U89" s="16">
        <v>0.05</v>
      </c>
      <c r="V89" s="16">
        <v>0.17</v>
      </c>
      <c r="W89" s="16">
        <v>21.11</v>
      </c>
      <c r="X89" s="16">
        <v>12.64</v>
      </c>
      <c r="Y89" s="16">
        <v>1.04</v>
      </c>
      <c r="Z89" s="16">
        <v>113.04</v>
      </c>
    </row>
    <row r="90" spans="1:26" ht="24" x14ac:dyDescent="0.25">
      <c r="A90" s="14">
        <v>3</v>
      </c>
      <c r="B90" s="11" t="s">
        <v>49</v>
      </c>
      <c r="C90" s="4" t="s">
        <v>51</v>
      </c>
      <c r="D90" s="16">
        <v>6.1</v>
      </c>
      <c r="E90" s="16">
        <v>14</v>
      </c>
      <c r="F90" s="16" t="s">
        <v>87</v>
      </c>
      <c r="G90" s="17">
        <v>150.5</v>
      </c>
      <c r="H90" s="16">
        <v>0.13</v>
      </c>
      <c r="I90" s="16">
        <v>0.09</v>
      </c>
      <c r="J90" s="16" t="s">
        <v>87</v>
      </c>
      <c r="K90" s="16">
        <v>9.5</v>
      </c>
      <c r="L90" s="16">
        <v>8.5</v>
      </c>
      <c r="M90" s="16">
        <v>0.85</v>
      </c>
      <c r="N90" s="16">
        <v>105.5</v>
      </c>
      <c r="O90" s="4" t="s">
        <v>43</v>
      </c>
      <c r="P90" s="16">
        <v>9.15</v>
      </c>
      <c r="Q90" s="16">
        <v>21</v>
      </c>
      <c r="R90" s="16" t="s">
        <v>87</v>
      </c>
      <c r="S90" s="17">
        <v>225.75</v>
      </c>
      <c r="T90" s="16">
        <v>0.19</v>
      </c>
      <c r="U90" s="16">
        <v>0.14000000000000001</v>
      </c>
      <c r="V90" s="16" t="s">
        <v>87</v>
      </c>
      <c r="W90" s="16">
        <v>14.25</v>
      </c>
      <c r="X90" s="16">
        <v>12.75</v>
      </c>
      <c r="Y90" s="16">
        <v>1.2749999999999999</v>
      </c>
      <c r="Z90" s="16">
        <v>158.25</v>
      </c>
    </row>
    <row r="91" spans="1:26" x14ac:dyDescent="0.25">
      <c r="A91" s="14">
        <v>4</v>
      </c>
      <c r="B91" s="11" t="s">
        <v>79</v>
      </c>
      <c r="C91" s="4">
        <v>150</v>
      </c>
      <c r="D91" s="16">
        <v>2.97</v>
      </c>
      <c r="E91" s="16">
        <v>5.67</v>
      </c>
      <c r="F91" s="16">
        <v>11.66</v>
      </c>
      <c r="G91" s="17">
        <v>116</v>
      </c>
      <c r="H91" s="16">
        <v>0.03</v>
      </c>
      <c r="I91" s="16">
        <v>0.06</v>
      </c>
      <c r="J91" s="16">
        <v>25.38</v>
      </c>
      <c r="K91" s="16">
        <v>93.87</v>
      </c>
      <c r="L91" s="16">
        <v>28.64</v>
      </c>
      <c r="M91" s="16">
        <v>1.17</v>
      </c>
      <c r="N91" s="16">
        <v>307.58</v>
      </c>
      <c r="O91" s="4">
        <v>180</v>
      </c>
      <c r="P91" s="16">
        <v>3.56</v>
      </c>
      <c r="Q91" s="16">
        <v>6.8</v>
      </c>
      <c r="R91" s="16">
        <v>13.99</v>
      </c>
      <c r="S91" s="17">
        <v>139</v>
      </c>
      <c r="T91" s="16">
        <v>0.04</v>
      </c>
      <c r="U91" s="16">
        <v>7.0000000000000007E-2</v>
      </c>
      <c r="V91" s="16">
        <v>30.46</v>
      </c>
      <c r="W91" s="16">
        <v>112.64</v>
      </c>
      <c r="X91" s="16">
        <v>34.36</v>
      </c>
      <c r="Y91" s="16">
        <v>1.4</v>
      </c>
      <c r="Z91" s="16">
        <v>369.09</v>
      </c>
    </row>
    <row r="92" spans="1:26" x14ac:dyDescent="0.25">
      <c r="A92" s="14">
        <v>5</v>
      </c>
      <c r="B92" s="6" t="s">
        <v>20</v>
      </c>
      <c r="C92" s="4" t="s">
        <v>21</v>
      </c>
      <c r="D92" s="16">
        <v>0.2</v>
      </c>
      <c r="E92" s="16">
        <v>0.05</v>
      </c>
      <c r="F92" s="16">
        <v>15.01</v>
      </c>
      <c r="G92" s="17">
        <v>57</v>
      </c>
      <c r="H92" s="16" t="s">
        <v>87</v>
      </c>
      <c r="I92" s="16">
        <v>0.01</v>
      </c>
      <c r="J92" s="16">
        <v>0.1</v>
      </c>
      <c r="K92" s="16">
        <v>5.25</v>
      </c>
      <c r="L92" s="16">
        <v>4.4000000000000004</v>
      </c>
      <c r="M92" s="16">
        <v>0.87</v>
      </c>
      <c r="N92" s="16">
        <v>25.25</v>
      </c>
      <c r="O92" s="4" t="s">
        <v>21</v>
      </c>
      <c r="P92" s="16">
        <v>0.2</v>
      </c>
      <c r="Q92" s="16">
        <v>0.05</v>
      </c>
      <c r="R92" s="16">
        <v>15.01</v>
      </c>
      <c r="S92" s="17">
        <v>57</v>
      </c>
      <c r="T92" s="16" t="s">
        <v>87</v>
      </c>
      <c r="U92" s="16">
        <v>0.01</v>
      </c>
      <c r="V92" s="16">
        <v>0.1</v>
      </c>
      <c r="W92" s="16">
        <v>5.25</v>
      </c>
      <c r="X92" s="16">
        <v>4.4000000000000004</v>
      </c>
      <c r="Y92" s="16">
        <v>0.87</v>
      </c>
      <c r="Z92" s="16">
        <v>25.25</v>
      </c>
    </row>
    <row r="93" spans="1:26" x14ac:dyDescent="0.25">
      <c r="A93" s="14">
        <v>6</v>
      </c>
      <c r="B93" s="6" t="s">
        <v>65</v>
      </c>
      <c r="C93" s="4">
        <v>54</v>
      </c>
      <c r="D93" s="16">
        <v>4.01</v>
      </c>
      <c r="E93" s="16">
        <v>0.42</v>
      </c>
      <c r="F93" s="16">
        <v>25.67</v>
      </c>
      <c r="G93" s="17">
        <v>126</v>
      </c>
      <c r="H93" s="16">
        <v>0.06</v>
      </c>
      <c r="I93" s="16">
        <v>0.01</v>
      </c>
      <c r="J93" s="16" t="s">
        <v>87</v>
      </c>
      <c r="K93" s="16">
        <v>10.57</v>
      </c>
      <c r="L93" s="16">
        <v>7.4</v>
      </c>
      <c r="M93" s="16">
        <v>0.59</v>
      </c>
      <c r="N93" s="16">
        <v>49.13</v>
      </c>
      <c r="O93" s="4">
        <v>54</v>
      </c>
      <c r="P93" s="16">
        <v>4.01</v>
      </c>
      <c r="Q93" s="16">
        <v>0.42</v>
      </c>
      <c r="R93" s="16">
        <v>25.67</v>
      </c>
      <c r="S93" s="17">
        <v>126</v>
      </c>
      <c r="T93" s="16">
        <v>0.06</v>
      </c>
      <c r="U93" s="16">
        <v>0.01</v>
      </c>
      <c r="V93" s="16" t="s">
        <v>87</v>
      </c>
      <c r="W93" s="16">
        <v>10.57</v>
      </c>
      <c r="X93" s="16">
        <v>7.4</v>
      </c>
      <c r="Y93" s="16">
        <v>0.59</v>
      </c>
      <c r="Z93" s="16">
        <v>49.13</v>
      </c>
    </row>
    <row r="94" spans="1:26" x14ac:dyDescent="0.25">
      <c r="A94" s="139" t="s">
        <v>46</v>
      </c>
      <c r="B94" s="141"/>
      <c r="C94" s="4"/>
      <c r="D94" s="16"/>
      <c r="E94" s="16"/>
      <c r="F94" s="16"/>
      <c r="G94" s="17"/>
      <c r="H94" s="16"/>
      <c r="I94" s="16"/>
      <c r="J94" s="16"/>
      <c r="K94" s="16"/>
      <c r="L94" s="16"/>
      <c r="M94" s="16"/>
      <c r="N94" s="16"/>
      <c r="O94" s="4"/>
      <c r="P94" s="16"/>
      <c r="Q94" s="16"/>
      <c r="R94" s="16"/>
      <c r="S94" s="17"/>
      <c r="T94" s="16"/>
      <c r="U94" s="16"/>
      <c r="V94" s="16"/>
      <c r="W94" s="16"/>
      <c r="X94" s="16"/>
      <c r="Y94" s="16"/>
      <c r="Z94" s="16"/>
    </row>
    <row r="95" spans="1:26" ht="24.75" x14ac:dyDescent="0.25">
      <c r="A95" s="14">
        <v>1</v>
      </c>
      <c r="B95" s="6" t="s">
        <v>99</v>
      </c>
      <c r="C95" s="4">
        <v>60</v>
      </c>
      <c r="D95" s="16">
        <v>0.93</v>
      </c>
      <c r="E95" s="16">
        <v>3.06</v>
      </c>
      <c r="F95" s="16">
        <v>5.64</v>
      </c>
      <c r="G95" s="17">
        <v>53</v>
      </c>
      <c r="H95" s="16">
        <v>0.01</v>
      </c>
      <c r="I95" s="16">
        <v>0.02</v>
      </c>
      <c r="J95" s="16">
        <v>15.11</v>
      </c>
      <c r="K95" s="16">
        <v>33.18</v>
      </c>
      <c r="L95" s="16">
        <v>10.29</v>
      </c>
      <c r="M95" s="16">
        <v>0.39</v>
      </c>
      <c r="N95" s="16">
        <v>99.78</v>
      </c>
      <c r="O95" s="4">
        <v>100</v>
      </c>
      <c r="P95" s="16">
        <v>1.55</v>
      </c>
      <c r="Q95" s="16">
        <v>5.0999999999999996</v>
      </c>
      <c r="R95" s="16">
        <v>9.4</v>
      </c>
      <c r="S95" s="17">
        <v>88.33</v>
      </c>
      <c r="T95" s="16">
        <v>0.02</v>
      </c>
      <c r="U95" s="16">
        <v>0.03</v>
      </c>
      <c r="V95" s="16">
        <v>25.18</v>
      </c>
      <c r="W95" s="16">
        <v>55.3</v>
      </c>
      <c r="X95" s="16">
        <v>17.149999999999999</v>
      </c>
      <c r="Y95" s="16">
        <v>0.65</v>
      </c>
      <c r="Z95" s="16">
        <v>166.3</v>
      </c>
    </row>
    <row r="96" spans="1:26" ht="36.75" x14ac:dyDescent="0.25">
      <c r="A96" s="14">
        <v>2</v>
      </c>
      <c r="B96" s="6" t="s">
        <v>81</v>
      </c>
      <c r="C96" s="4" t="s">
        <v>66</v>
      </c>
      <c r="D96" s="16">
        <v>1.55</v>
      </c>
      <c r="E96" s="16">
        <v>4.3899999999999997</v>
      </c>
      <c r="F96" s="16">
        <v>10.119999999999999</v>
      </c>
      <c r="G96" s="17">
        <v>99</v>
      </c>
      <c r="H96" s="16">
        <v>0.03</v>
      </c>
      <c r="I96" s="16">
        <v>0.04</v>
      </c>
      <c r="J96" s="16">
        <v>15.25</v>
      </c>
      <c r="K96" s="16">
        <v>37.840000000000003</v>
      </c>
      <c r="L96" s="16">
        <v>19.16</v>
      </c>
      <c r="M96" s="16">
        <v>0.95</v>
      </c>
      <c r="N96" s="16">
        <v>267.39999999999998</v>
      </c>
      <c r="O96" s="4" t="s">
        <v>67</v>
      </c>
      <c r="P96" s="16">
        <v>1.8</v>
      </c>
      <c r="Q96" s="16">
        <v>5.23</v>
      </c>
      <c r="R96" s="16">
        <v>9.8699999999999992</v>
      </c>
      <c r="S96" s="17">
        <v>104</v>
      </c>
      <c r="T96" s="16">
        <v>0.04</v>
      </c>
      <c r="U96" s="16">
        <v>0.06</v>
      </c>
      <c r="V96" s="16">
        <v>9.5399999999999991</v>
      </c>
      <c r="W96" s="16">
        <v>47.29</v>
      </c>
      <c r="X96" s="16">
        <v>23.95</v>
      </c>
      <c r="Y96" s="16">
        <v>1.17</v>
      </c>
      <c r="Z96" s="16">
        <v>334.26</v>
      </c>
    </row>
    <row r="97" spans="1:26" ht="36.75" x14ac:dyDescent="0.25">
      <c r="A97" s="14">
        <v>3</v>
      </c>
      <c r="B97" s="6" t="s">
        <v>56</v>
      </c>
      <c r="C97" s="4" t="s">
        <v>43</v>
      </c>
      <c r="D97" s="16">
        <v>9.1349999999999998</v>
      </c>
      <c r="E97" s="16">
        <v>4.91</v>
      </c>
      <c r="F97" s="16">
        <v>9.7100000000000009</v>
      </c>
      <c r="G97" s="17">
        <v>123</v>
      </c>
      <c r="H97" s="16">
        <v>0.06</v>
      </c>
      <c r="I97" s="16">
        <v>0.09</v>
      </c>
      <c r="J97" s="16">
        <v>0.69</v>
      </c>
      <c r="K97" s="16">
        <v>44.67</v>
      </c>
      <c r="L97" s="16">
        <v>19.91</v>
      </c>
      <c r="M97" s="16">
        <v>0.66</v>
      </c>
      <c r="N97" s="16">
        <v>202.65</v>
      </c>
      <c r="O97" s="4" t="s">
        <v>44</v>
      </c>
      <c r="P97" s="16">
        <v>12.18</v>
      </c>
      <c r="Q97" s="16">
        <v>6.54</v>
      </c>
      <c r="R97" s="16">
        <v>12.94</v>
      </c>
      <c r="S97" s="17">
        <v>164</v>
      </c>
      <c r="T97" s="16">
        <v>0.08</v>
      </c>
      <c r="U97" s="16">
        <v>0.12</v>
      </c>
      <c r="V97" s="16">
        <v>0.92</v>
      </c>
      <c r="W97" s="16">
        <v>59.56</v>
      </c>
      <c r="X97" s="16">
        <v>26.54</v>
      </c>
      <c r="Y97" s="16">
        <v>0.88</v>
      </c>
      <c r="Z97" s="16">
        <v>270.2</v>
      </c>
    </row>
    <row r="98" spans="1:26" ht="24.75" x14ac:dyDescent="0.25">
      <c r="A98" s="14">
        <v>4</v>
      </c>
      <c r="B98" s="6" t="s">
        <v>57</v>
      </c>
      <c r="C98" s="4">
        <v>150</v>
      </c>
      <c r="D98" s="16">
        <v>3.08</v>
      </c>
      <c r="E98" s="16">
        <v>7.13</v>
      </c>
      <c r="F98" s="16">
        <v>15.68</v>
      </c>
      <c r="G98" s="17">
        <v>154.5</v>
      </c>
      <c r="H98" s="16">
        <v>0.13500000000000001</v>
      </c>
      <c r="I98" s="16">
        <v>0.12</v>
      </c>
      <c r="J98" s="16">
        <v>5.13</v>
      </c>
      <c r="K98" s="16">
        <v>46.46</v>
      </c>
      <c r="L98" s="16">
        <v>28.05</v>
      </c>
      <c r="M98" s="16">
        <v>1.05</v>
      </c>
      <c r="N98" s="16">
        <v>641.05999999999995</v>
      </c>
      <c r="O98" s="4">
        <v>180</v>
      </c>
      <c r="P98" s="16">
        <v>3.69</v>
      </c>
      <c r="Q98" s="16">
        <v>8.5500000000000007</v>
      </c>
      <c r="R98" s="16">
        <v>18.809999999999999</v>
      </c>
      <c r="S98" s="17">
        <v>185.4</v>
      </c>
      <c r="T98" s="16">
        <v>0.16</v>
      </c>
      <c r="U98" s="16">
        <v>0.14399999999999999</v>
      </c>
      <c r="V98" s="16">
        <v>6.1559999999999997</v>
      </c>
      <c r="W98" s="16">
        <v>55.75</v>
      </c>
      <c r="X98" s="16">
        <v>33.659999999999997</v>
      </c>
      <c r="Y98" s="16">
        <v>1.26</v>
      </c>
      <c r="Z98" s="16">
        <v>769.27</v>
      </c>
    </row>
    <row r="99" spans="1:26" x14ac:dyDescent="0.25">
      <c r="A99" s="14">
        <v>5</v>
      </c>
      <c r="B99" s="7" t="s">
        <v>74</v>
      </c>
      <c r="C99" s="4">
        <v>200</v>
      </c>
      <c r="D99" s="16">
        <v>5</v>
      </c>
      <c r="E99" s="16" t="s">
        <v>87</v>
      </c>
      <c r="F99" s="16">
        <v>91</v>
      </c>
      <c r="G99" s="17">
        <v>380</v>
      </c>
      <c r="H99" s="16">
        <v>0.1</v>
      </c>
      <c r="I99" s="16">
        <v>0.1</v>
      </c>
      <c r="J99" s="16">
        <v>20</v>
      </c>
      <c r="K99" s="16">
        <v>70</v>
      </c>
      <c r="L99" s="16">
        <v>40</v>
      </c>
      <c r="M99" s="16">
        <v>3</v>
      </c>
      <c r="N99" s="19">
        <v>1200</v>
      </c>
      <c r="O99" s="4">
        <v>200</v>
      </c>
      <c r="P99" s="16">
        <v>5</v>
      </c>
      <c r="Q99" s="16" t="s">
        <v>87</v>
      </c>
      <c r="R99" s="16">
        <v>91</v>
      </c>
      <c r="S99" s="17">
        <v>380</v>
      </c>
      <c r="T99" s="16">
        <v>0.1</v>
      </c>
      <c r="U99" s="16">
        <v>0.1</v>
      </c>
      <c r="V99" s="16">
        <v>20</v>
      </c>
      <c r="W99" s="16">
        <v>70</v>
      </c>
      <c r="X99" s="16">
        <v>40</v>
      </c>
      <c r="Y99" s="16">
        <v>3</v>
      </c>
      <c r="Z99" s="19">
        <v>1200</v>
      </c>
    </row>
    <row r="100" spans="1:26" x14ac:dyDescent="0.25">
      <c r="A100" s="14">
        <v>6</v>
      </c>
      <c r="B100" s="6" t="s">
        <v>65</v>
      </c>
      <c r="C100" s="4">
        <v>54</v>
      </c>
      <c r="D100" s="16">
        <v>4.01</v>
      </c>
      <c r="E100" s="16">
        <v>0.42</v>
      </c>
      <c r="F100" s="16">
        <v>25.67</v>
      </c>
      <c r="G100" s="17">
        <v>126</v>
      </c>
      <c r="H100" s="16">
        <v>0.06</v>
      </c>
      <c r="I100" s="16">
        <v>0.01</v>
      </c>
      <c r="J100" s="16" t="s">
        <v>87</v>
      </c>
      <c r="K100" s="16">
        <v>10.57</v>
      </c>
      <c r="L100" s="16">
        <v>7.4</v>
      </c>
      <c r="M100" s="16">
        <v>0.59</v>
      </c>
      <c r="N100" s="16">
        <v>49.13</v>
      </c>
      <c r="O100" s="4">
        <v>54</v>
      </c>
      <c r="P100" s="16">
        <v>4.01</v>
      </c>
      <c r="Q100" s="16">
        <v>0.42</v>
      </c>
      <c r="R100" s="16">
        <v>25.67</v>
      </c>
      <c r="S100" s="17">
        <v>126</v>
      </c>
      <c r="T100" s="16">
        <v>0.06</v>
      </c>
      <c r="U100" s="16">
        <v>0.01</v>
      </c>
      <c r="V100" s="16" t="s">
        <v>87</v>
      </c>
      <c r="W100" s="16">
        <v>10.57</v>
      </c>
      <c r="X100" s="16">
        <v>7.4</v>
      </c>
      <c r="Y100" s="16">
        <v>0.59</v>
      </c>
      <c r="Z100" s="16">
        <v>49.13</v>
      </c>
    </row>
    <row r="101" spans="1:26" x14ac:dyDescent="0.25">
      <c r="A101" s="139" t="s">
        <v>48</v>
      </c>
      <c r="B101" s="141"/>
      <c r="C101" s="4"/>
      <c r="D101" s="16"/>
      <c r="E101" s="16"/>
      <c r="F101" s="16"/>
      <c r="G101" s="17"/>
      <c r="H101" s="16"/>
      <c r="I101" s="16"/>
      <c r="J101" s="16"/>
      <c r="K101" s="16"/>
      <c r="L101" s="16"/>
      <c r="M101" s="16"/>
      <c r="N101" s="16"/>
      <c r="O101" s="4"/>
      <c r="P101" s="16"/>
      <c r="Q101" s="16"/>
      <c r="R101" s="16"/>
      <c r="S101" s="17"/>
      <c r="T101" s="16"/>
      <c r="U101" s="16"/>
      <c r="V101" s="16"/>
      <c r="W101" s="16"/>
      <c r="X101" s="16"/>
      <c r="Y101" s="16"/>
      <c r="Z101" s="16"/>
    </row>
    <row r="102" spans="1:26" x14ac:dyDescent="0.25">
      <c r="A102" s="14">
        <v>1</v>
      </c>
      <c r="B102" s="6" t="s">
        <v>62</v>
      </c>
      <c r="C102" s="4">
        <v>60</v>
      </c>
      <c r="D102" s="16">
        <v>0.75</v>
      </c>
      <c r="E102" s="16">
        <v>0.06</v>
      </c>
      <c r="F102" s="16">
        <v>7.14</v>
      </c>
      <c r="G102" s="17">
        <v>31</v>
      </c>
      <c r="H102" s="16">
        <v>0.03</v>
      </c>
      <c r="I102" s="16">
        <v>0.04</v>
      </c>
      <c r="J102" s="16">
        <v>2.02</v>
      </c>
      <c r="K102" s="16">
        <v>29.44</v>
      </c>
      <c r="L102" s="16">
        <v>21.89</v>
      </c>
      <c r="M102" s="16">
        <v>0.41</v>
      </c>
      <c r="N102" s="16">
        <v>115.29</v>
      </c>
      <c r="O102" s="4">
        <v>100</v>
      </c>
      <c r="P102" s="16">
        <v>1.25</v>
      </c>
      <c r="Q102" s="16">
        <v>0.125</v>
      </c>
      <c r="R102" s="16">
        <v>11.9</v>
      </c>
      <c r="S102" s="17">
        <v>51.67</v>
      </c>
      <c r="T102" s="16">
        <v>0.05</v>
      </c>
      <c r="U102" s="16">
        <v>6.7000000000000004E-2</v>
      </c>
      <c r="V102" s="16">
        <v>3.67</v>
      </c>
      <c r="W102" s="16">
        <v>49.07</v>
      </c>
      <c r="X102" s="16">
        <v>36.479999999999997</v>
      </c>
      <c r="Y102" s="16">
        <v>0.68</v>
      </c>
      <c r="Z102" s="16">
        <v>192.15</v>
      </c>
    </row>
    <row r="103" spans="1:26" ht="36.75" x14ac:dyDescent="0.25">
      <c r="A103" s="14">
        <v>2</v>
      </c>
      <c r="B103" s="6" t="s">
        <v>69</v>
      </c>
      <c r="C103" s="4" t="s">
        <v>66</v>
      </c>
      <c r="D103" s="16">
        <v>1.4</v>
      </c>
      <c r="E103" s="16">
        <v>4.25</v>
      </c>
      <c r="F103" s="16">
        <v>6.07</v>
      </c>
      <c r="G103" s="17">
        <v>72</v>
      </c>
      <c r="H103" s="16">
        <v>0.04</v>
      </c>
      <c r="I103" s="16">
        <v>0.04</v>
      </c>
      <c r="J103" s="16">
        <v>14.02</v>
      </c>
      <c r="K103" s="16">
        <v>37.79</v>
      </c>
      <c r="L103" s="16">
        <v>16.600000000000001</v>
      </c>
      <c r="M103" s="16">
        <v>0.64</v>
      </c>
      <c r="N103" s="16">
        <v>244.02</v>
      </c>
      <c r="O103" s="4" t="s">
        <v>67</v>
      </c>
      <c r="P103" s="16">
        <v>1.76</v>
      </c>
      <c r="Q103" s="16">
        <v>5.31</v>
      </c>
      <c r="R103" s="16">
        <v>7.59</v>
      </c>
      <c r="S103" s="17">
        <v>90</v>
      </c>
      <c r="T103" s="16">
        <v>0.05</v>
      </c>
      <c r="U103" s="16">
        <v>0.05</v>
      </c>
      <c r="V103" s="16">
        <v>17.53</v>
      </c>
      <c r="W103" s="16">
        <v>47.24</v>
      </c>
      <c r="X103" s="16">
        <v>20.75</v>
      </c>
      <c r="Y103" s="16">
        <v>0.8</v>
      </c>
      <c r="Z103" s="16">
        <v>305.02999999999997</v>
      </c>
    </row>
    <row r="104" spans="1:26" ht="24.75" x14ac:dyDescent="0.25">
      <c r="A104" s="14">
        <v>3</v>
      </c>
      <c r="B104" s="6" t="s">
        <v>82</v>
      </c>
      <c r="C104" s="4" t="s">
        <v>27</v>
      </c>
      <c r="D104" s="16">
        <v>8.35</v>
      </c>
      <c r="E104" s="16">
        <v>9.4499999999999993</v>
      </c>
      <c r="F104" s="16">
        <v>9.39</v>
      </c>
      <c r="G104" s="17">
        <v>156</v>
      </c>
      <c r="H104" s="16">
        <v>0.04</v>
      </c>
      <c r="I104" s="16">
        <v>0.08</v>
      </c>
      <c r="J104" s="16">
        <v>2.6</v>
      </c>
      <c r="K104" s="16">
        <v>23.15</v>
      </c>
      <c r="L104" s="16">
        <v>16.32</v>
      </c>
      <c r="M104" s="16">
        <v>1.07</v>
      </c>
      <c r="N104" s="16">
        <v>137.97</v>
      </c>
      <c r="O104" s="4" t="s">
        <v>27</v>
      </c>
      <c r="P104" s="16">
        <v>8.35</v>
      </c>
      <c r="Q104" s="16">
        <v>9.4499999999999993</v>
      </c>
      <c r="R104" s="16">
        <v>9.39</v>
      </c>
      <c r="S104" s="17">
        <v>156</v>
      </c>
      <c r="T104" s="16">
        <v>0.04</v>
      </c>
      <c r="U104" s="16">
        <v>0.08</v>
      </c>
      <c r="V104" s="16">
        <v>2.6</v>
      </c>
      <c r="W104" s="16">
        <v>23.15</v>
      </c>
      <c r="X104" s="16">
        <v>16.32</v>
      </c>
      <c r="Y104" s="16">
        <v>1.07</v>
      </c>
      <c r="Z104" s="16">
        <v>137.97</v>
      </c>
    </row>
    <row r="105" spans="1:26" ht="24.75" x14ac:dyDescent="0.25">
      <c r="A105" s="14">
        <v>4</v>
      </c>
      <c r="B105" s="6" t="s">
        <v>73</v>
      </c>
      <c r="C105" s="4">
        <v>150</v>
      </c>
      <c r="D105" s="16">
        <v>3.5</v>
      </c>
      <c r="E105" s="16">
        <v>12.74</v>
      </c>
      <c r="F105" s="16">
        <v>32.159999999999997</v>
      </c>
      <c r="G105" s="17">
        <v>261</v>
      </c>
      <c r="H105" s="16">
        <v>0.03</v>
      </c>
      <c r="I105" s="16">
        <v>0.02</v>
      </c>
      <c r="J105" s="16">
        <v>1.35</v>
      </c>
      <c r="K105" s="16" t="s">
        <v>87</v>
      </c>
      <c r="L105" s="16">
        <v>18.149999999999999</v>
      </c>
      <c r="M105" s="16">
        <v>0.51</v>
      </c>
      <c r="N105" s="16">
        <v>38.880000000000003</v>
      </c>
      <c r="O105" s="4">
        <v>180</v>
      </c>
      <c r="P105" s="16">
        <v>4.1900000000000004</v>
      </c>
      <c r="Q105" s="16">
        <v>15.3</v>
      </c>
      <c r="R105" s="16">
        <v>38.6</v>
      </c>
      <c r="S105" s="17">
        <v>313</v>
      </c>
      <c r="T105" s="16">
        <v>0.04</v>
      </c>
      <c r="U105" s="16">
        <v>0.02</v>
      </c>
      <c r="V105" s="16">
        <v>1.62</v>
      </c>
      <c r="W105" s="16" t="s">
        <v>87</v>
      </c>
      <c r="X105" s="16">
        <v>21.78</v>
      </c>
      <c r="Y105" s="16">
        <v>0.61</v>
      </c>
      <c r="Z105" s="16">
        <v>46.66</v>
      </c>
    </row>
    <row r="106" spans="1:26" x14ac:dyDescent="0.25">
      <c r="A106" s="14">
        <v>5</v>
      </c>
      <c r="B106" s="6" t="s">
        <v>20</v>
      </c>
      <c r="C106" s="4" t="s">
        <v>21</v>
      </c>
      <c r="D106" s="16">
        <v>0.2</v>
      </c>
      <c r="E106" s="16">
        <v>0.05</v>
      </c>
      <c r="F106" s="16">
        <v>15.01</v>
      </c>
      <c r="G106" s="17">
        <v>57</v>
      </c>
      <c r="H106" s="16" t="s">
        <v>87</v>
      </c>
      <c r="I106" s="16">
        <v>0.01</v>
      </c>
      <c r="J106" s="16">
        <v>0.1</v>
      </c>
      <c r="K106" s="16">
        <v>5.25</v>
      </c>
      <c r="L106" s="16">
        <v>4.4000000000000004</v>
      </c>
      <c r="M106" s="16">
        <v>0.87</v>
      </c>
      <c r="N106" s="16">
        <v>25.25</v>
      </c>
      <c r="O106" s="4" t="s">
        <v>21</v>
      </c>
      <c r="P106" s="16">
        <v>0.2</v>
      </c>
      <c r="Q106" s="16">
        <v>0.05</v>
      </c>
      <c r="R106" s="16">
        <v>15.01</v>
      </c>
      <c r="S106" s="17">
        <v>57</v>
      </c>
      <c r="T106" s="16" t="s">
        <v>87</v>
      </c>
      <c r="U106" s="16">
        <v>0.01</v>
      </c>
      <c r="V106" s="16">
        <v>0.1</v>
      </c>
      <c r="W106" s="16">
        <v>5.25</v>
      </c>
      <c r="X106" s="16">
        <v>4.4000000000000004</v>
      </c>
      <c r="Y106" s="16">
        <v>0.87</v>
      </c>
      <c r="Z106" s="16">
        <v>25.25</v>
      </c>
    </row>
    <row r="107" spans="1:26" x14ac:dyDescent="0.25">
      <c r="A107" s="14">
        <v>6</v>
      </c>
      <c r="B107" s="6" t="s">
        <v>65</v>
      </c>
      <c r="C107" s="4">
        <v>54</v>
      </c>
      <c r="D107" s="16">
        <v>4.01</v>
      </c>
      <c r="E107" s="16">
        <v>0.42</v>
      </c>
      <c r="F107" s="16">
        <v>25.67</v>
      </c>
      <c r="G107" s="17">
        <v>126</v>
      </c>
      <c r="H107" s="16">
        <v>0.06</v>
      </c>
      <c r="I107" s="16">
        <v>0.01</v>
      </c>
      <c r="J107" s="16" t="s">
        <v>87</v>
      </c>
      <c r="K107" s="16">
        <v>10.57</v>
      </c>
      <c r="L107" s="16">
        <v>7.4</v>
      </c>
      <c r="M107" s="16">
        <v>0.59</v>
      </c>
      <c r="N107" s="16">
        <v>49.13</v>
      </c>
      <c r="O107" s="4">
        <v>54</v>
      </c>
      <c r="P107" s="16">
        <v>4.01</v>
      </c>
      <c r="Q107" s="16">
        <v>0.42</v>
      </c>
      <c r="R107" s="16">
        <v>25.67</v>
      </c>
      <c r="S107" s="17">
        <v>126</v>
      </c>
      <c r="T107" s="16">
        <v>0.06</v>
      </c>
      <c r="U107" s="16">
        <v>0.01</v>
      </c>
      <c r="V107" s="16" t="s">
        <v>87</v>
      </c>
      <c r="W107" s="16">
        <v>10.57</v>
      </c>
      <c r="X107" s="16">
        <v>7.4</v>
      </c>
      <c r="Y107" s="16">
        <v>0.59</v>
      </c>
      <c r="Z107" s="16">
        <v>49.13</v>
      </c>
    </row>
    <row r="108" spans="1:26" x14ac:dyDescent="0.25">
      <c r="A108" s="139" t="s">
        <v>52</v>
      </c>
      <c r="B108" s="141"/>
      <c r="C108" s="4"/>
      <c r="D108" s="16"/>
      <c r="E108" s="16"/>
      <c r="F108" s="16"/>
      <c r="G108" s="17"/>
      <c r="H108" s="16"/>
      <c r="I108" s="16"/>
      <c r="J108" s="16"/>
      <c r="K108" s="16"/>
      <c r="L108" s="16"/>
      <c r="M108" s="16"/>
      <c r="N108" s="16"/>
      <c r="O108" s="4"/>
      <c r="P108" s="16"/>
      <c r="Q108" s="16"/>
      <c r="R108" s="16"/>
      <c r="S108" s="17"/>
      <c r="T108" s="16"/>
      <c r="U108" s="16"/>
      <c r="V108" s="16"/>
      <c r="W108" s="16"/>
      <c r="X108" s="16"/>
      <c r="Y108" s="16"/>
      <c r="Z108" s="16"/>
    </row>
    <row r="109" spans="1:26" ht="24.75" x14ac:dyDescent="0.25">
      <c r="A109" s="14">
        <v>1</v>
      </c>
      <c r="B109" s="6" t="s">
        <v>68</v>
      </c>
      <c r="C109" s="4">
        <v>60</v>
      </c>
      <c r="D109" s="16">
        <v>0.87</v>
      </c>
      <c r="E109" s="16">
        <v>5.0599999999999996</v>
      </c>
      <c r="F109" s="16">
        <v>5.22</v>
      </c>
      <c r="G109" s="17">
        <v>69</v>
      </c>
      <c r="H109" s="16">
        <v>0.01</v>
      </c>
      <c r="I109" s="16">
        <v>0.02</v>
      </c>
      <c r="J109" s="16">
        <v>4.0599999999999996</v>
      </c>
      <c r="K109" s="16">
        <v>28.82</v>
      </c>
      <c r="L109" s="16">
        <v>13.2</v>
      </c>
      <c r="M109" s="16">
        <v>0.87</v>
      </c>
      <c r="N109" s="16">
        <v>167.22</v>
      </c>
      <c r="O109" s="4">
        <v>100</v>
      </c>
      <c r="P109" s="16">
        <v>1.45</v>
      </c>
      <c r="Q109" s="16">
        <v>8.43</v>
      </c>
      <c r="R109" s="16">
        <v>8.6999999999999993</v>
      </c>
      <c r="S109" s="17">
        <v>115</v>
      </c>
      <c r="T109" s="16">
        <v>0.02</v>
      </c>
      <c r="U109" s="16">
        <v>0.03</v>
      </c>
      <c r="V109" s="16">
        <v>6.77</v>
      </c>
      <c r="W109" s="16">
        <v>48.03</v>
      </c>
      <c r="X109" s="16">
        <v>22</v>
      </c>
      <c r="Y109" s="16">
        <v>1.45</v>
      </c>
      <c r="Z109" s="16">
        <v>278.7</v>
      </c>
    </row>
    <row r="110" spans="1:26" ht="24.75" x14ac:dyDescent="0.25">
      <c r="A110" s="14">
        <v>2</v>
      </c>
      <c r="B110" s="6" t="s">
        <v>85</v>
      </c>
      <c r="C110" s="4" t="s">
        <v>66</v>
      </c>
      <c r="D110" s="16">
        <v>1.84</v>
      </c>
      <c r="E110" s="16">
        <v>4.3499999999999996</v>
      </c>
      <c r="F110" s="16">
        <v>16.309999999999999</v>
      </c>
      <c r="G110" s="17">
        <v>104.8</v>
      </c>
      <c r="H110" s="16">
        <v>7.0000000000000007E-2</v>
      </c>
      <c r="I110" s="16">
        <v>0.05</v>
      </c>
      <c r="J110" s="16">
        <v>5.93</v>
      </c>
      <c r="K110" s="16">
        <v>26.46</v>
      </c>
      <c r="L110" s="16">
        <v>21.75</v>
      </c>
      <c r="M110" s="16">
        <v>0.87</v>
      </c>
      <c r="N110" s="16">
        <v>398.23</v>
      </c>
      <c r="O110" s="4" t="s">
        <v>67</v>
      </c>
      <c r="P110" s="16">
        <v>2.2999999999999998</v>
      </c>
      <c r="Q110" s="16">
        <v>5.44</v>
      </c>
      <c r="R110" s="16">
        <v>20.39</v>
      </c>
      <c r="S110" s="17">
        <v>131</v>
      </c>
      <c r="T110" s="16">
        <v>0.09</v>
      </c>
      <c r="U110" s="16">
        <v>0.06</v>
      </c>
      <c r="V110" s="16">
        <v>7.41</v>
      </c>
      <c r="W110" s="16">
        <v>33.07</v>
      </c>
      <c r="X110" s="16">
        <v>27.19</v>
      </c>
      <c r="Y110" s="16">
        <v>1.0900000000000001</v>
      </c>
      <c r="Z110" s="16">
        <v>497.79</v>
      </c>
    </row>
    <row r="111" spans="1:26" ht="36.75" x14ac:dyDescent="0.25">
      <c r="A111" s="14">
        <v>3</v>
      </c>
      <c r="B111" s="6" t="s">
        <v>42</v>
      </c>
      <c r="C111" s="4" t="s">
        <v>43</v>
      </c>
      <c r="D111" s="16">
        <v>10.83</v>
      </c>
      <c r="E111" s="16">
        <v>8.06</v>
      </c>
      <c r="F111" s="16">
        <v>10.5</v>
      </c>
      <c r="G111" s="17">
        <v>157.5</v>
      </c>
      <c r="H111" s="16">
        <v>4.4999999999999998E-2</v>
      </c>
      <c r="I111" s="16">
        <v>4.4999999999999998E-2</v>
      </c>
      <c r="J111" s="16" t="s">
        <v>87</v>
      </c>
      <c r="K111" s="16">
        <v>19.23</v>
      </c>
      <c r="L111" s="16">
        <v>18.059999999999999</v>
      </c>
      <c r="M111" s="16">
        <v>1.0649999999999999</v>
      </c>
      <c r="N111" s="16">
        <v>145.80000000000001</v>
      </c>
      <c r="O111" s="4" t="s">
        <v>44</v>
      </c>
      <c r="P111" s="16">
        <v>14.44</v>
      </c>
      <c r="Q111" s="16">
        <v>10.74</v>
      </c>
      <c r="R111" s="16">
        <v>14</v>
      </c>
      <c r="S111" s="17">
        <v>210</v>
      </c>
      <c r="T111" s="16">
        <v>0.06</v>
      </c>
      <c r="U111" s="16">
        <v>0.06</v>
      </c>
      <c r="V111" s="16" t="s">
        <v>87</v>
      </c>
      <c r="W111" s="16">
        <v>25.64</v>
      </c>
      <c r="X111" s="16">
        <v>24.08</v>
      </c>
      <c r="Y111" s="16">
        <v>1.42</v>
      </c>
      <c r="Z111" s="16">
        <v>194.4</v>
      </c>
    </row>
    <row r="112" spans="1:26" ht="24.75" x14ac:dyDescent="0.25">
      <c r="A112" s="14">
        <v>4</v>
      </c>
      <c r="B112" s="6" t="s">
        <v>28</v>
      </c>
      <c r="C112" s="4">
        <v>150</v>
      </c>
      <c r="D112" s="16">
        <v>5.17</v>
      </c>
      <c r="E112" s="16">
        <v>6.61</v>
      </c>
      <c r="F112" s="16">
        <v>31.67</v>
      </c>
      <c r="G112" s="17">
        <v>201.15</v>
      </c>
      <c r="H112" s="16">
        <v>5.3999999999999999E-2</v>
      </c>
      <c r="I112" s="16">
        <v>0.02</v>
      </c>
      <c r="J112" s="16" t="s">
        <v>87</v>
      </c>
      <c r="K112" s="16">
        <v>8.49</v>
      </c>
      <c r="L112" s="16">
        <v>8.02</v>
      </c>
      <c r="M112" s="16">
        <v>0.8</v>
      </c>
      <c r="N112" s="16">
        <v>36.04</v>
      </c>
      <c r="O112" s="4">
        <v>180</v>
      </c>
      <c r="P112" s="16">
        <v>6.21</v>
      </c>
      <c r="Q112" s="16">
        <v>7.93</v>
      </c>
      <c r="R112" s="16">
        <v>38</v>
      </c>
      <c r="S112" s="17">
        <v>241.38</v>
      </c>
      <c r="T112" s="16">
        <v>6.5000000000000002E-2</v>
      </c>
      <c r="U112" s="16">
        <v>2.3E-2</v>
      </c>
      <c r="V112" s="16" t="s">
        <v>87</v>
      </c>
      <c r="W112" s="16">
        <v>10.17</v>
      </c>
      <c r="X112" s="16">
        <v>9.6300000000000008</v>
      </c>
      <c r="Y112" s="16">
        <v>0.96</v>
      </c>
      <c r="Z112" s="16">
        <v>43.25</v>
      </c>
    </row>
    <row r="113" spans="1:26" x14ac:dyDescent="0.25">
      <c r="A113" s="14">
        <v>5</v>
      </c>
      <c r="B113" s="6" t="s">
        <v>29</v>
      </c>
      <c r="C113" s="4">
        <v>200</v>
      </c>
      <c r="D113" s="16">
        <v>0.33</v>
      </c>
      <c r="E113" s="16" t="s">
        <v>87</v>
      </c>
      <c r="F113" s="16">
        <v>21.66</v>
      </c>
      <c r="G113" s="17">
        <v>87</v>
      </c>
      <c r="H113" s="16" t="s">
        <v>87</v>
      </c>
      <c r="I113" s="16">
        <v>0.01</v>
      </c>
      <c r="J113" s="16">
        <v>0.3</v>
      </c>
      <c r="K113" s="16">
        <v>33.6</v>
      </c>
      <c r="L113" s="16">
        <v>4.5</v>
      </c>
      <c r="M113" s="16">
        <v>0.95</v>
      </c>
      <c r="N113" s="16">
        <v>87.45</v>
      </c>
      <c r="O113" s="4">
        <v>200</v>
      </c>
      <c r="P113" s="16">
        <v>0.33</v>
      </c>
      <c r="Q113" s="16" t="s">
        <v>87</v>
      </c>
      <c r="R113" s="16">
        <v>21.66</v>
      </c>
      <c r="S113" s="17">
        <v>87</v>
      </c>
      <c r="T113" s="16" t="s">
        <v>87</v>
      </c>
      <c r="U113" s="16">
        <v>0.01</v>
      </c>
      <c r="V113" s="16">
        <v>0.3</v>
      </c>
      <c r="W113" s="16">
        <v>33.6</v>
      </c>
      <c r="X113" s="16">
        <v>4.5</v>
      </c>
      <c r="Y113" s="16">
        <v>0.95</v>
      </c>
      <c r="Z113" s="16">
        <v>87.45</v>
      </c>
    </row>
    <row r="114" spans="1:26" x14ac:dyDescent="0.25">
      <c r="A114" s="14">
        <v>6</v>
      </c>
      <c r="B114" s="6" t="s">
        <v>65</v>
      </c>
      <c r="C114" s="4">
        <v>54</v>
      </c>
      <c r="D114" s="16">
        <v>4.01</v>
      </c>
      <c r="E114" s="16">
        <v>0.42</v>
      </c>
      <c r="F114" s="16">
        <v>25.67</v>
      </c>
      <c r="G114" s="17">
        <v>126</v>
      </c>
      <c r="H114" s="16">
        <v>0.06</v>
      </c>
      <c r="I114" s="16">
        <v>0.01</v>
      </c>
      <c r="J114" s="16" t="s">
        <v>87</v>
      </c>
      <c r="K114" s="16">
        <v>10.57</v>
      </c>
      <c r="L114" s="16">
        <v>7.4</v>
      </c>
      <c r="M114" s="16">
        <v>0.59</v>
      </c>
      <c r="N114" s="16">
        <v>49.13</v>
      </c>
      <c r="O114" s="4">
        <v>54</v>
      </c>
      <c r="P114" s="16">
        <v>4.01</v>
      </c>
      <c r="Q114" s="16">
        <v>0.42</v>
      </c>
      <c r="R114" s="16">
        <v>25.67</v>
      </c>
      <c r="S114" s="17">
        <v>126</v>
      </c>
      <c r="T114" s="16">
        <v>0.06</v>
      </c>
      <c r="U114" s="16">
        <v>0.01</v>
      </c>
      <c r="V114" s="16" t="s">
        <v>87</v>
      </c>
      <c r="W114" s="16">
        <v>10.57</v>
      </c>
      <c r="X114" s="16">
        <v>7.4</v>
      </c>
      <c r="Y114" s="16">
        <v>0.59</v>
      </c>
      <c r="Z114" s="16">
        <v>49.13</v>
      </c>
    </row>
    <row r="115" spans="1:26" x14ac:dyDescent="0.25">
      <c r="A115" s="139" t="s">
        <v>55</v>
      </c>
      <c r="B115" s="141"/>
      <c r="C115" s="4"/>
      <c r="D115" s="16"/>
      <c r="E115" s="16"/>
      <c r="F115" s="16"/>
      <c r="G115" s="17"/>
      <c r="H115" s="16"/>
      <c r="I115" s="16"/>
      <c r="J115" s="16"/>
      <c r="K115" s="16"/>
      <c r="L115" s="16"/>
      <c r="M115" s="16"/>
      <c r="N115" s="16"/>
      <c r="O115" s="4"/>
      <c r="P115" s="16"/>
      <c r="Q115" s="16"/>
      <c r="R115" s="16"/>
      <c r="S115" s="17"/>
      <c r="T115" s="16"/>
      <c r="U115" s="16"/>
      <c r="V115" s="16"/>
      <c r="W115" s="16"/>
      <c r="X115" s="16"/>
      <c r="Y115" s="16"/>
      <c r="Z115" s="16"/>
    </row>
    <row r="116" spans="1:26" ht="24.75" x14ac:dyDescent="0.25">
      <c r="A116" s="14">
        <v>1</v>
      </c>
      <c r="B116" s="6" t="s">
        <v>99</v>
      </c>
      <c r="C116" s="4">
        <v>60</v>
      </c>
      <c r="D116" s="16">
        <v>0.93</v>
      </c>
      <c r="E116" s="16">
        <v>3.06</v>
      </c>
      <c r="F116" s="16">
        <v>5.64</v>
      </c>
      <c r="G116" s="17">
        <v>53</v>
      </c>
      <c r="H116" s="16">
        <v>0.01</v>
      </c>
      <c r="I116" s="16">
        <v>0.02</v>
      </c>
      <c r="J116" s="16">
        <v>15.11</v>
      </c>
      <c r="K116" s="16">
        <v>33.18</v>
      </c>
      <c r="L116" s="16">
        <v>10.29</v>
      </c>
      <c r="M116" s="16">
        <v>0.39</v>
      </c>
      <c r="N116" s="16">
        <v>99.78</v>
      </c>
      <c r="O116" s="4">
        <v>100</v>
      </c>
      <c r="P116" s="16">
        <v>1.55</v>
      </c>
      <c r="Q116" s="16">
        <v>5.0999999999999996</v>
      </c>
      <c r="R116" s="16">
        <v>9.4</v>
      </c>
      <c r="S116" s="17">
        <v>88</v>
      </c>
      <c r="T116" s="16">
        <v>0.02</v>
      </c>
      <c r="U116" s="16">
        <v>0.03</v>
      </c>
      <c r="V116" s="16">
        <v>25.18</v>
      </c>
      <c r="W116" s="16">
        <v>55.3</v>
      </c>
      <c r="X116" s="16">
        <v>17.149999999999999</v>
      </c>
      <c r="Y116" s="16">
        <v>0.65</v>
      </c>
      <c r="Z116" s="16">
        <v>166.3</v>
      </c>
    </row>
    <row r="117" spans="1:26" ht="36.75" x14ac:dyDescent="0.25">
      <c r="A117" s="14">
        <v>2</v>
      </c>
      <c r="B117" s="6" t="s">
        <v>86</v>
      </c>
      <c r="C117" s="4" t="s">
        <v>66</v>
      </c>
      <c r="D117" s="16">
        <v>5.34</v>
      </c>
      <c r="E117" s="16">
        <v>3.79</v>
      </c>
      <c r="F117" s="16">
        <v>13.46</v>
      </c>
      <c r="G117" s="17">
        <v>106</v>
      </c>
      <c r="H117" s="16">
        <v>0.04</v>
      </c>
      <c r="I117" s="16">
        <v>0.05</v>
      </c>
      <c r="J117" s="16">
        <v>0.27</v>
      </c>
      <c r="K117" s="16">
        <v>17.37</v>
      </c>
      <c r="L117" s="16">
        <v>11.76</v>
      </c>
      <c r="M117" s="16">
        <v>0.77</v>
      </c>
      <c r="N117" s="16">
        <v>116.78</v>
      </c>
      <c r="O117" s="4" t="s">
        <v>67</v>
      </c>
      <c r="P117" s="16">
        <v>6.68</v>
      </c>
      <c r="Q117" s="16">
        <v>4.74</v>
      </c>
      <c r="R117" s="16">
        <v>16.82</v>
      </c>
      <c r="S117" s="17">
        <v>133</v>
      </c>
      <c r="T117" s="16">
        <v>0.05</v>
      </c>
      <c r="U117" s="16">
        <v>0.06</v>
      </c>
      <c r="V117" s="16">
        <v>0.34</v>
      </c>
      <c r="W117" s="16">
        <v>21.71</v>
      </c>
      <c r="X117" s="16">
        <v>14.7</v>
      </c>
      <c r="Y117" s="16">
        <v>0.96</v>
      </c>
      <c r="Z117" s="16">
        <v>145.97999999999999</v>
      </c>
    </row>
    <row r="118" spans="1:26" ht="24.75" x14ac:dyDescent="0.25">
      <c r="A118" s="14">
        <v>3</v>
      </c>
      <c r="B118" s="6" t="s">
        <v>25</v>
      </c>
      <c r="C118" s="4" t="s">
        <v>27</v>
      </c>
      <c r="D118" s="16">
        <v>7.7</v>
      </c>
      <c r="E118" s="16">
        <v>16.73</v>
      </c>
      <c r="F118" s="16">
        <v>1.1200000000000001</v>
      </c>
      <c r="G118" s="17">
        <v>186.2</v>
      </c>
      <c r="H118" s="16" t="s">
        <v>87</v>
      </c>
      <c r="I118" s="16" t="s">
        <v>87</v>
      </c>
      <c r="J118" s="16" t="s">
        <v>87</v>
      </c>
      <c r="K118" s="16">
        <v>24.5</v>
      </c>
      <c r="L118" s="16">
        <v>14</v>
      </c>
      <c r="M118" s="16">
        <v>1.26</v>
      </c>
      <c r="N118" s="16">
        <v>154</v>
      </c>
      <c r="O118" s="4" t="s">
        <v>27</v>
      </c>
      <c r="P118" s="16">
        <v>7.7</v>
      </c>
      <c r="Q118" s="16">
        <v>16.73</v>
      </c>
      <c r="R118" s="16">
        <v>1.1200000000000001</v>
      </c>
      <c r="S118" s="17">
        <v>186.2</v>
      </c>
      <c r="T118" s="16" t="s">
        <v>87</v>
      </c>
      <c r="U118" s="16" t="s">
        <v>87</v>
      </c>
      <c r="V118" s="16" t="s">
        <v>87</v>
      </c>
      <c r="W118" s="16">
        <v>24.5</v>
      </c>
      <c r="X118" s="16">
        <v>14</v>
      </c>
      <c r="Y118" s="16">
        <v>1.26</v>
      </c>
      <c r="Z118" s="16">
        <v>154</v>
      </c>
    </row>
    <row r="119" spans="1:26" ht="24.75" x14ac:dyDescent="0.25">
      <c r="A119" s="14">
        <v>4</v>
      </c>
      <c r="B119" s="6" t="s">
        <v>45</v>
      </c>
      <c r="C119" s="5">
        <v>150</v>
      </c>
      <c r="D119" s="16">
        <v>8.4600000000000009</v>
      </c>
      <c r="E119" s="16">
        <v>14.61</v>
      </c>
      <c r="F119" s="16">
        <v>41.39</v>
      </c>
      <c r="G119" s="17">
        <v>333</v>
      </c>
      <c r="H119" s="16">
        <v>0.06</v>
      </c>
      <c r="I119" s="16">
        <v>0.04</v>
      </c>
      <c r="J119" s="16" t="s">
        <v>87</v>
      </c>
      <c r="K119" s="16">
        <v>25.88</v>
      </c>
      <c r="L119" s="16">
        <v>133.59</v>
      </c>
      <c r="M119" s="16">
        <v>4.58</v>
      </c>
      <c r="N119" s="16">
        <v>254.96</v>
      </c>
      <c r="O119" s="5">
        <v>180</v>
      </c>
      <c r="P119" s="16">
        <v>10.15</v>
      </c>
      <c r="Q119" s="16">
        <v>17.53</v>
      </c>
      <c r="R119" s="16">
        <v>49.66</v>
      </c>
      <c r="S119" s="17">
        <v>399.6</v>
      </c>
      <c r="T119" s="16">
        <v>7.0000000000000007E-2</v>
      </c>
      <c r="U119" s="16">
        <v>0.05</v>
      </c>
      <c r="V119" s="16" t="s">
        <v>87</v>
      </c>
      <c r="W119" s="16">
        <v>31.05</v>
      </c>
      <c r="X119" s="16">
        <v>160.31</v>
      </c>
      <c r="Y119" s="16">
        <v>5.49</v>
      </c>
      <c r="Z119" s="16">
        <v>305.95</v>
      </c>
    </row>
    <row r="120" spans="1:26" x14ac:dyDescent="0.25">
      <c r="A120" s="14">
        <v>5</v>
      </c>
      <c r="B120" s="6" t="s">
        <v>74</v>
      </c>
      <c r="C120" s="4">
        <v>200</v>
      </c>
      <c r="D120" s="16">
        <v>5</v>
      </c>
      <c r="E120" s="16" t="s">
        <v>87</v>
      </c>
      <c r="F120" s="16">
        <v>91</v>
      </c>
      <c r="G120" s="17">
        <v>380</v>
      </c>
      <c r="H120" s="16">
        <v>0.1</v>
      </c>
      <c r="I120" s="16">
        <v>0.1</v>
      </c>
      <c r="J120" s="16">
        <v>20</v>
      </c>
      <c r="K120" s="16">
        <v>70</v>
      </c>
      <c r="L120" s="16">
        <v>40</v>
      </c>
      <c r="M120" s="16">
        <v>3</v>
      </c>
      <c r="N120" s="19">
        <v>1200</v>
      </c>
      <c r="O120" s="4">
        <v>200</v>
      </c>
      <c r="P120" s="16">
        <v>5</v>
      </c>
      <c r="Q120" s="16" t="s">
        <v>87</v>
      </c>
      <c r="R120" s="16">
        <v>91</v>
      </c>
      <c r="S120" s="17">
        <v>380</v>
      </c>
      <c r="T120" s="16">
        <v>0.1</v>
      </c>
      <c r="U120" s="16">
        <v>0.1</v>
      </c>
      <c r="V120" s="16">
        <v>20</v>
      </c>
      <c r="W120" s="16">
        <v>70</v>
      </c>
      <c r="X120" s="16">
        <v>40</v>
      </c>
      <c r="Y120" s="16">
        <v>3</v>
      </c>
      <c r="Z120" s="19">
        <v>1200</v>
      </c>
    </row>
    <row r="121" spans="1:26" x14ac:dyDescent="0.25">
      <c r="A121" s="14">
        <v>6</v>
      </c>
      <c r="B121" s="6" t="s">
        <v>65</v>
      </c>
      <c r="C121" s="4">
        <v>54</v>
      </c>
      <c r="D121" s="16">
        <v>4.01</v>
      </c>
      <c r="E121" s="16">
        <v>0.42</v>
      </c>
      <c r="F121" s="16">
        <v>25.67</v>
      </c>
      <c r="G121" s="17">
        <v>126</v>
      </c>
      <c r="H121" s="16">
        <v>0.06</v>
      </c>
      <c r="I121" s="16">
        <v>0.01</v>
      </c>
      <c r="J121" s="16" t="s">
        <v>87</v>
      </c>
      <c r="K121" s="16">
        <v>10.57</v>
      </c>
      <c r="L121" s="16">
        <v>7.4</v>
      </c>
      <c r="M121" s="16">
        <v>0.59</v>
      </c>
      <c r="N121" s="16">
        <v>49.13</v>
      </c>
      <c r="O121" s="4">
        <v>54</v>
      </c>
      <c r="P121" s="16">
        <v>4.01</v>
      </c>
      <c r="Q121" s="16">
        <v>0.42</v>
      </c>
      <c r="R121" s="16">
        <v>25.67</v>
      </c>
      <c r="S121" s="17">
        <v>126</v>
      </c>
      <c r="T121" s="16">
        <v>0.06</v>
      </c>
      <c r="U121" s="16">
        <v>0.01</v>
      </c>
      <c r="V121" s="16" t="s">
        <v>87</v>
      </c>
      <c r="W121" s="16">
        <v>10.57</v>
      </c>
      <c r="X121" s="16">
        <v>7.4</v>
      </c>
      <c r="Y121" s="16">
        <v>0.59</v>
      </c>
      <c r="Z121" s="16">
        <v>49.13</v>
      </c>
    </row>
    <row r="122" spans="1:26" x14ac:dyDescent="0.25">
      <c r="A122" s="139" t="s">
        <v>58</v>
      </c>
      <c r="B122" s="141"/>
      <c r="C122" s="4"/>
      <c r="D122" s="16"/>
      <c r="E122" s="16"/>
      <c r="F122" s="16"/>
      <c r="G122" s="17"/>
      <c r="H122" s="16"/>
      <c r="I122" s="16"/>
      <c r="J122" s="16"/>
      <c r="K122" s="16"/>
      <c r="L122" s="16"/>
      <c r="M122" s="16"/>
      <c r="N122" s="16"/>
      <c r="O122" s="4"/>
      <c r="P122" s="16"/>
      <c r="Q122" s="16"/>
      <c r="R122" s="16"/>
      <c r="S122" s="17"/>
      <c r="T122" s="16"/>
      <c r="U122" s="16"/>
      <c r="V122" s="16"/>
      <c r="W122" s="16"/>
      <c r="X122" s="16"/>
      <c r="Y122" s="16"/>
      <c r="Z122" s="16"/>
    </row>
    <row r="123" spans="1:26" x14ac:dyDescent="0.25">
      <c r="A123" s="14">
        <v>1</v>
      </c>
      <c r="B123" s="6" t="s">
        <v>77</v>
      </c>
      <c r="C123" s="4">
        <v>60</v>
      </c>
      <c r="D123" s="16">
        <v>0.66</v>
      </c>
      <c r="E123" s="16">
        <v>0.12</v>
      </c>
      <c r="F123" s="16">
        <v>2.2799999999999998</v>
      </c>
      <c r="G123" s="17">
        <v>13</v>
      </c>
      <c r="H123" s="16">
        <v>0.04</v>
      </c>
      <c r="I123" s="16">
        <v>0.02</v>
      </c>
      <c r="J123" s="16">
        <v>13.5</v>
      </c>
      <c r="K123" s="16">
        <v>8.4</v>
      </c>
      <c r="L123" s="16">
        <v>12</v>
      </c>
      <c r="M123" s="16">
        <v>0.54</v>
      </c>
      <c r="N123" s="16">
        <v>174</v>
      </c>
      <c r="O123" s="4">
        <v>100</v>
      </c>
      <c r="P123" s="16">
        <v>1.1000000000000001</v>
      </c>
      <c r="Q123" s="16">
        <v>0.2</v>
      </c>
      <c r="R123" s="16">
        <v>3.8</v>
      </c>
      <c r="S123" s="17">
        <v>22</v>
      </c>
      <c r="T123" s="16">
        <v>0.06</v>
      </c>
      <c r="U123" s="16">
        <v>0.04</v>
      </c>
      <c r="V123" s="16">
        <v>22.5</v>
      </c>
      <c r="W123" s="16">
        <v>14</v>
      </c>
      <c r="X123" s="16">
        <v>20</v>
      </c>
      <c r="Y123" s="16">
        <v>0.9</v>
      </c>
      <c r="Z123" s="16">
        <v>290</v>
      </c>
    </row>
    <row r="124" spans="1:26" ht="36.75" x14ac:dyDescent="0.25">
      <c r="A124" s="14">
        <v>2</v>
      </c>
      <c r="B124" s="6" t="s">
        <v>81</v>
      </c>
      <c r="C124" s="4" t="s">
        <v>66</v>
      </c>
      <c r="D124" s="16">
        <v>1.55</v>
      </c>
      <c r="E124" s="16">
        <v>4.3899999999999997</v>
      </c>
      <c r="F124" s="16">
        <v>10.119999999999999</v>
      </c>
      <c r="G124" s="17">
        <v>99</v>
      </c>
      <c r="H124" s="16">
        <v>0.03</v>
      </c>
      <c r="I124" s="16">
        <v>0.04</v>
      </c>
      <c r="J124" s="16">
        <v>15.25</v>
      </c>
      <c r="K124" s="16">
        <v>37.840000000000003</v>
      </c>
      <c r="L124" s="16">
        <v>19.16</v>
      </c>
      <c r="M124" s="16">
        <v>0.95</v>
      </c>
      <c r="N124" s="16">
        <v>267.39999999999998</v>
      </c>
      <c r="O124" s="4" t="s">
        <v>67</v>
      </c>
      <c r="P124" s="16">
        <v>1.8</v>
      </c>
      <c r="Q124" s="16">
        <v>5.23</v>
      </c>
      <c r="R124" s="16">
        <v>9.8699999999999992</v>
      </c>
      <c r="S124" s="17">
        <v>104</v>
      </c>
      <c r="T124" s="16">
        <v>0.04</v>
      </c>
      <c r="U124" s="16">
        <v>0.06</v>
      </c>
      <c r="V124" s="16">
        <v>9.5399999999999991</v>
      </c>
      <c r="W124" s="16">
        <v>47.29</v>
      </c>
      <c r="X124" s="16">
        <v>23.95</v>
      </c>
      <c r="Y124" s="16">
        <v>1.17</v>
      </c>
      <c r="Z124" s="16">
        <v>334.26</v>
      </c>
    </row>
    <row r="125" spans="1:26" ht="24.75" x14ac:dyDescent="0.25">
      <c r="A125" s="14">
        <v>3</v>
      </c>
      <c r="B125" s="6" t="s">
        <v>72</v>
      </c>
      <c r="C125" s="4">
        <v>100</v>
      </c>
      <c r="D125" s="16">
        <v>18.2</v>
      </c>
      <c r="E125" s="16">
        <v>18.399999999999999</v>
      </c>
      <c r="F125" s="16">
        <v>0.7</v>
      </c>
      <c r="G125" s="17">
        <v>241</v>
      </c>
      <c r="H125" s="16">
        <v>7.0000000000000007E-2</v>
      </c>
      <c r="I125" s="16">
        <v>0.15</v>
      </c>
      <c r="J125" s="16" t="s">
        <v>87</v>
      </c>
      <c r="K125" s="16">
        <v>16</v>
      </c>
      <c r="L125" s="16">
        <v>18</v>
      </c>
      <c r="M125" s="16">
        <v>1.6</v>
      </c>
      <c r="N125" s="16">
        <v>194</v>
      </c>
      <c r="O125" s="4">
        <v>100</v>
      </c>
      <c r="P125" s="16">
        <v>18.2</v>
      </c>
      <c r="Q125" s="16">
        <v>18.399999999999999</v>
      </c>
      <c r="R125" s="16">
        <v>0.7</v>
      </c>
      <c r="S125" s="17">
        <v>241</v>
      </c>
      <c r="T125" s="16">
        <v>7.0000000000000007E-2</v>
      </c>
      <c r="U125" s="16">
        <v>0.15</v>
      </c>
      <c r="V125" s="16" t="s">
        <v>87</v>
      </c>
      <c r="W125" s="16">
        <v>16</v>
      </c>
      <c r="X125" s="16">
        <v>18</v>
      </c>
      <c r="Y125" s="16">
        <v>1.6</v>
      </c>
      <c r="Z125" s="16">
        <v>194</v>
      </c>
    </row>
    <row r="126" spans="1:26" ht="24.75" x14ac:dyDescent="0.25">
      <c r="A126" s="14">
        <v>4</v>
      </c>
      <c r="B126" s="6" t="s">
        <v>57</v>
      </c>
      <c r="C126" s="4">
        <v>150</v>
      </c>
      <c r="D126" s="16">
        <v>3.08</v>
      </c>
      <c r="E126" s="16">
        <v>7.13</v>
      </c>
      <c r="F126" s="16">
        <v>15.68</v>
      </c>
      <c r="G126" s="17">
        <v>154.5</v>
      </c>
      <c r="H126" s="16">
        <v>0.13500000000000001</v>
      </c>
      <c r="I126" s="16">
        <v>0.12</v>
      </c>
      <c r="J126" s="16">
        <v>5.13</v>
      </c>
      <c r="K126" s="16">
        <v>46.46</v>
      </c>
      <c r="L126" s="16">
        <v>28.05</v>
      </c>
      <c r="M126" s="16">
        <v>1.05</v>
      </c>
      <c r="N126" s="16">
        <v>641.05999999999995</v>
      </c>
      <c r="O126" s="4">
        <v>180</v>
      </c>
      <c r="P126" s="16">
        <v>3.69</v>
      </c>
      <c r="Q126" s="16">
        <v>8.5500000000000007</v>
      </c>
      <c r="R126" s="16">
        <v>18.809999999999999</v>
      </c>
      <c r="S126" s="17">
        <v>185.4</v>
      </c>
      <c r="T126" s="16">
        <v>0.16</v>
      </c>
      <c r="U126" s="16">
        <v>0.14399999999999999</v>
      </c>
      <c r="V126" s="16">
        <v>6.1559999999999997</v>
      </c>
      <c r="W126" s="16">
        <v>55.75</v>
      </c>
      <c r="X126" s="16">
        <v>33.659999999999997</v>
      </c>
      <c r="Y126" s="16">
        <v>1.26</v>
      </c>
      <c r="Z126" s="16">
        <v>769.27</v>
      </c>
    </row>
    <row r="127" spans="1:26" x14ac:dyDescent="0.25">
      <c r="A127" s="14">
        <v>5</v>
      </c>
      <c r="B127" s="6" t="s">
        <v>20</v>
      </c>
      <c r="C127" s="4" t="s">
        <v>21</v>
      </c>
      <c r="D127" s="16">
        <v>0.2</v>
      </c>
      <c r="E127" s="16">
        <v>0.05</v>
      </c>
      <c r="F127" s="16">
        <v>15.01</v>
      </c>
      <c r="G127" s="17">
        <v>57</v>
      </c>
      <c r="H127" s="16" t="s">
        <v>87</v>
      </c>
      <c r="I127" s="16">
        <v>0.01</v>
      </c>
      <c r="J127" s="16">
        <v>0.1</v>
      </c>
      <c r="K127" s="16">
        <v>5.25</v>
      </c>
      <c r="L127" s="16">
        <v>4.4000000000000004</v>
      </c>
      <c r="M127" s="16">
        <v>0.87</v>
      </c>
      <c r="N127" s="16">
        <v>25.25</v>
      </c>
      <c r="O127" s="4" t="s">
        <v>21</v>
      </c>
      <c r="P127" s="16">
        <v>0.2</v>
      </c>
      <c r="Q127" s="16">
        <v>0.05</v>
      </c>
      <c r="R127" s="16">
        <v>15.01</v>
      </c>
      <c r="S127" s="17">
        <v>57</v>
      </c>
      <c r="T127" s="16" t="s">
        <v>87</v>
      </c>
      <c r="U127" s="16">
        <v>0.01</v>
      </c>
      <c r="V127" s="16">
        <v>0.1</v>
      </c>
      <c r="W127" s="16">
        <v>5.25</v>
      </c>
      <c r="X127" s="16">
        <v>4.4000000000000004</v>
      </c>
      <c r="Y127" s="16">
        <v>0.87</v>
      </c>
      <c r="Z127" s="16">
        <v>25.25</v>
      </c>
    </row>
    <row r="128" spans="1:26" x14ac:dyDescent="0.25">
      <c r="A128" s="14">
        <v>6</v>
      </c>
      <c r="B128" s="6" t="s">
        <v>65</v>
      </c>
      <c r="C128" s="4">
        <v>54</v>
      </c>
      <c r="D128" s="16">
        <v>4.01</v>
      </c>
      <c r="E128" s="16">
        <v>0.42</v>
      </c>
      <c r="F128" s="16">
        <v>25.67</v>
      </c>
      <c r="G128" s="17">
        <v>126</v>
      </c>
      <c r="H128" s="16">
        <v>0.06</v>
      </c>
      <c r="I128" s="16">
        <v>0.01</v>
      </c>
      <c r="J128" s="16" t="s">
        <v>87</v>
      </c>
      <c r="K128" s="16">
        <v>10.57</v>
      </c>
      <c r="L128" s="16">
        <v>7.4</v>
      </c>
      <c r="M128" s="16">
        <v>0.59</v>
      </c>
      <c r="N128" s="16">
        <v>49.13</v>
      </c>
      <c r="O128" s="4">
        <v>54</v>
      </c>
      <c r="P128" s="16">
        <v>4.01</v>
      </c>
      <c r="Q128" s="16">
        <v>0.42</v>
      </c>
      <c r="R128" s="16">
        <v>25.67</v>
      </c>
      <c r="S128" s="17">
        <v>126</v>
      </c>
      <c r="T128" s="16">
        <v>0.06</v>
      </c>
      <c r="U128" s="16">
        <v>0.01</v>
      </c>
      <c r="V128" s="16" t="s">
        <v>87</v>
      </c>
      <c r="W128" s="16">
        <v>10.57</v>
      </c>
      <c r="X128" s="16">
        <v>7.4</v>
      </c>
      <c r="Y128" s="16">
        <v>0.59</v>
      </c>
      <c r="Z128" s="16">
        <v>49.13</v>
      </c>
    </row>
    <row r="129" spans="1:26" x14ac:dyDescent="0.25">
      <c r="A129" s="14"/>
      <c r="B129" s="6"/>
      <c r="C129" s="4"/>
      <c r="D129" s="16"/>
      <c r="E129" s="16"/>
      <c r="F129" s="16"/>
      <c r="G129" s="17"/>
      <c r="H129" s="16"/>
      <c r="I129" s="16"/>
      <c r="J129" s="16"/>
      <c r="K129" s="16"/>
      <c r="L129" s="16"/>
      <c r="M129" s="16"/>
      <c r="N129" s="16"/>
      <c r="O129" s="4"/>
      <c r="P129" s="16"/>
      <c r="Q129" s="16"/>
      <c r="R129" s="16"/>
      <c r="S129" s="17"/>
      <c r="T129" s="16"/>
      <c r="U129" s="16"/>
      <c r="V129" s="16"/>
      <c r="W129" s="16"/>
      <c r="X129" s="16"/>
      <c r="Y129" s="16"/>
      <c r="Z129" s="16"/>
    </row>
    <row r="130" spans="1:26" x14ac:dyDescent="0.25">
      <c r="A130" s="14"/>
      <c r="B130" s="6"/>
      <c r="C130" s="4"/>
      <c r="D130" s="16"/>
      <c r="E130" s="16"/>
      <c r="F130" s="16"/>
      <c r="G130" s="17"/>
      <c r="H130" s="16"/>
      <c r="I130" s="16"/>
      <c r="J130" s="16"/>
      <c r="K130" s="16"/>
      <c r="L130" s="16"/>
      <c r="M130" s="16"/>
      <c r="N130" s="16"/>
      <c r="O130" s="4"/>
      <c r="P130" s="16"/>
      <c r="Q130" s="16"/>
      <c r="R130" s="16"/>
      <c r="S130" s="17"/>
      <c r="T130" s="16"/>
      <c r="U130" s="16"/>
      <c r="V130" s="16"/>
      <c r="W130" s="16"/>
      <c r="X130" s="16"/>
      <c r="Y130" s="16"/>
      <c r="Z130" s="16"/>
    </row>
    <row r="131" spans="1:26" x14ac:dyDescent="0.25">
      <c r="A131" s="22"/>
      <c r="B131" s="13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9.5" customHeight="1" x14ac:dyDescent="0.25">
      <c r="A132" s="22"/>
      <c r="B132" s="36" t="s">
        <v>253</v>
      </c>
      <c r="C132" s="37"/>
      <c r="D132" s="37"/>
      <c r="E132" s="37"/>
      <c r="F132" s="37"/>
      <c r="G132" s="37"/>
      <c r="H132" s="37"/>
      <c r="I132" s="37"/>
      <c r="J132" s="37"/>
      <c r="K132" s="37" t="s">
        <v>272</v>
      </c>
      <c r="L132" s="37"/>
      <c r="M132" s="35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x14ac:dyDescent="0.25">
      <c r="A133" s="22"/>
      <c r="B133" s="13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x14ac:dyDescent="0.25">
      <c r="A134" s="22"/>
      <c r="B134" s="13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x14ac:dyDescent="0.25">
      <c r="A135" s="22"/>
      <c r="B135" s="13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x14ac:dyDescent="0.25">
      <c r="A136" s="22"/>
      <c r="B136" s="13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x14ac:dyDescent="0.25">
      <c r="A137" s="22"/>
      <c r="B137" s="13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x14ac:dyDescent="0.25">
      <c r="A138" s="22"/>
      <c r="B138" s="1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x14ac:dyDescent="0.25">
      <c r="A139" s="22"/>
      <c r="B139" s="1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x14ac:dyDescent="0.25">
      <c r="A140" s="22"/>
      <c r="B140" s="13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x14ac:dyDescent="0.25">
      <c r="A141" s="22"/>
      <c r="B141" s="13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x14ac:dyDescent="0.25">
      <c r="A142" s="22"/>
      <c r="B142" s="13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x14ac:dyDescent="0.25">
      <c r="A143" s="22"/>
      <c r="B143" s="13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x14ac:dyDescent="0.25">
      <c r="A144" s="22"/>
      <c r="B144" s="1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x14ac:dyDescent="0.25">
      <c r="A145" s="22"/>
      <c r="B145" s="1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x14ac:dyDescent="0.25">
      <c r="A146" s="22"/>
      <c r="B146" s="1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x14ac:dyDescent="0.25">
      <c r="A147" s="22"/>
      <c r="B147" s="13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x14ac:dyDescent="0.25">
      <c r="A148" s="22"/>
      <c r="B148" s="13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x14ac:dyDescent="0.25">
      <c r="A149" s="22"/>
      <c r="B149" s="13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x14ac:dyDescent="0.25">
      <c r="A150" s="22"/>
      <c r="B150" s="13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x14ac:dyDescent="0.25">
      <c r="A151" s="22"/>
      <c r="B151" s="13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x14ac:dyDescent="0.25">
      <c r="A152" s="22"/>
      <c r="B152" s="13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x14ac:dyDescent="0.25">
      <c r="A153" s="22"/>
      <c r="B153" s="13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x14ac:dyDescent="0.25">
      <c r="A154" s="22"/>
      <c r="B154" s="13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x14ac:dyDescent="0.25">
      <c r="A155" s="22"/>
      <c r="B155" s="13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x14ac:dyDescent="0.25">
      <c r="A156" s="22"/>
      <c r="B156" s="13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x14ac:dyDescent="0.25">
      <c r="A157" s="22"/>
      <c r="B157" s="13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x14ac:dyDescent="0.25">
      <c r="A158" s="22"/>
      <c r="B158" s="13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x14ac:dyDescent="0.25">
      <c r="A159" s="22"/>
      <c r="B159" s="13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x14ac:dyDescent="0.25">
      <c r="A160" s="22"/>
      <c r="B160" s="13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x14ac:dyDescent="0.25">
      <c r="A161" s="22"/>
      <c r="B161" s="13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x14ac:dyDescent="0.25">
      <c r="A162" s="22"/>
      <c r="B162" s="13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x14ac:dyDescent="0.25">
      <c r="A163" s="22"/>
      <c r="B163" s="13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x14ac:dyDescent="0.25">
      <c r="A164" s="22"/>
      <c r="B164" s="13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x14ac:dyDescent="0.25">
      <c r="A165" s="22"/>
      <c r="B165" s="13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x14ac:dyDescent="0.25">
      <c r="A166" s="22"/>
      <c r="B166" s="13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x14ac:dyDescent="0.25">
      <c r="A167" s="22"/>
      <c r="B167" s="13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x14ac:dyDescent="0.25">
      <c r="A168" s="22"/>
      <c r="B168" s="13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x14ac:dyDescent="0.25">
      <c r="A169" s="22"/>
      <c r="B169" s="13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x14ac:dyDescent="0.25">
      <c r="A170" s="22"/>
      <c r="B170" s="13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x14ac:dyDescent="0.25">
      <c r="A171" s="22"/>
      <c r="B171" s="13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x14ac:dyDescent="0.25">
      <c r="A172" s="22"/>
      <c r="B172" s="13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x14ac:dyDescent="0.25">
      <c r="A173" s="22"/>
      <c r="B173" s="13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x14ac:dyDescent="0.25">
      <c r="A174" s="22"/>
      <c r="B174" s="13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x14ac:dyDescent="0.25">
      <c r="A175" s="22"/>
      <c r="B175" s="13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x14ac:dyDescent="0.25">
      <c r="A176" s="22"/>
      <c r="B176" s="13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x14ac:dyDescent="0.25">
      <c r="A177" s="22"/>
      <c r="B177" s="13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x14ac:dyDescent="0.25">
      <c r="A178" s="22"/>
      <c r="B178" s="13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x14ac:dyDescent="0.25">
      <c r="A179" s="22"/>
      <c r="B179" s="13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x14ac:dyDescent="0.25">
      <c r="A180" s="22"/>
      <c r="B180" s="13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x14ac:dyDescent="0.25">
      <c r="A181" s="22"/>
      <c r="B181" s="13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x14ac:dyDescent="0.25">
      <c r="A182" s="22"/>
      <c r="B182" s="13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x14ac:dyDescent="0.25">
      <c r="A183" s="22"/>
      <c r="B183" s="13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x14ac:dyDescent="0.25">
      <c r="A184" s="22"/>
      <c r="B184" s="13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x14ac:dyDescent="0.25">
      <c r="A185" s="22"/>
      <c r="B185" s="13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x14ac:dyDescent="0.25">
      <c r="A186" s="22"/>
      <c r="B186" s="13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x14ac:dyDescent="0.25">
      <c r="A187" s="22"/>
      <c r="B187" s="13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x14ac:dyDescent="0.25">
      <c r="A188" s="22"/>
      <c r="B188" s="13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x14ac:dyDescent="0.25">
      <c r="A189" s="22"/>
      <c r="B189" s="13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x14ac:dyDescent="0.25">
      <c r="A190" s="22"/>
      <c r="B190" s="13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x14ac:dyDescent="0.25">
      <c r="A191" s="22"/>
      <c r="B191" s="13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x14ac:dyDescent="0.25">
      <c r="A192" s="22"/>
      <c r="B192" s="13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x14ac:dyDescent="0.25">
      <c r="A193" s="22"/>
      <c r="B193" s="13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x14ac:dyDescent="0.25">
      <c r="A194" s="22"/>
      <c r="B194" s="13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x14ac:dyDescent="0.25">
      <c r="A195" s="22"/>
      <c r="B195" s="13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x14ac:dyDescent="0.25">
      <c r="A196" s="22"/>
      <c r="B196" s="13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x14ac:dyDescent="0.25">
      <c r="A197" s="22"/>
      <c r="B197" s="13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x14ac:dyDescent="0.25">
      <c r="A198" s="22"/>
      <c r="B198" s="13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x14ac:dyDescent="0.25">
      <c r="A199" s="22"/>
      <c r="B199" s="13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x14ac:dyDescent="0.25">
      <c r="A200" s="22"/>
      <c r="B200" s="13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x14ac:dyDescent="0.25">
      <c r="A201" s="22"/>
      <c r="B201" s="13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x14ac:dyDescent="0.25">
      <c r="A202" s="22"/>
      <c r="B202" s="13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x14ac:dyDescent="0.25">
      <c r="A203" s="22"/>
      <c r="B203" s="13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x14ac:dyDescent="0.25">
      <c r="A204" s="22"/>
      <c r="B204" s="13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x14ac:dyDescent="0.25">
      <c r="A205" s="22"/>
      <c r="B205" s="13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x14ac:dyDescent="0.25">
      <c r="A206" s="22"/>
      <c r="B206" s="13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x14ac:dyDescent="0.25">
      <c r="A207" s="22"/>
      <c r="B207" s="13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x14ac:dyDescent="0.25">
      <c r="A208" s="22"/>
      <c r="B208" s="13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x14ac:dyDescent="0.25">
      <c r="A209" s="22"/>
      <c r="B209" s="13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x14ac:dyDescent="0.25">
      <c r="A210" s="22"/>
      <c r="B210" s="13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x14ac:dyDescent="0.25">
      <c r="A211" s="22"/>
      <c r="B211" s="13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x14ac:dyDescent="0.25">
      <c r="A212" s="22"/>
      <c r="B212" s="13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x14ac:dyDescent="0.25">
      <c r="A213" s="22"/>
      <c r="B213" s="13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x14ac:dyDescent="0.25">
      <c r="A214" s="22"/>
      <c r="B214" s="13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x14ac:dyDescent="0.25">
      <c r="A215" s="22"/>
      <c r="B215" s="13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x14ac:dyDescent="0.25">
      <c r="A216" s="22"/>
      <c r="B216" s="13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x14ac:dyDescent="0.25">
      <c r="A217" s="22"/>
      <c r="B217" s="13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x14ac:dyDescent="0.25">
      <c r="A218" s="22"/>
      <c r="B218" s="13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x14ac:dyDescent="0.25">
      <c r="A219" s="22"/>
      <c r="B219" s="13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x14ac:dyDescent="0.25">
      <c r="A220" s="22"/>
      <c r="B220" s="13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x14ac:dyDescent="0.25">
      <c r="A221" s="22"/>
      <c r="B221" s="13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x14ac:dyDescent="0.25">
      <c r="A222" s="22"/>
      <c r="B222" s="13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x14ac:dyDescent="0.25">
      <c r="A223" s="22"/>
      <c r="B223" s="13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x14ac:dyDescent="0.25">
      <c r="A224" s="22"/>
      <c r="B224" s="13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x14ac:dyDescent="0.25">
      <c r="A225" s="22"/>
      <c r="B225" s="13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x14ac:dyDescent="0.25">
      <c r="A226" s="22"/>
      <c r="B226" s="13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x14ac:dyDescent="0.25">
      <c r="A227" s="22"/>
      <c r="B227" s="13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x14ac:dyDescent="0.25">
      <c r="A228" s="22"/>
      <c r="B228" s="13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x14ac:dyDescent="0.25">
      <c r="A229" s="22"/>
      <c r="B229" s="13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x14ac:dyDescent="0.25">
      <c r="A230" s="22"/>
      <c r="B230" s="13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x14ac:dyDescent="0.25">
      <c r="A231" s="22"/>
      <c r="B231" s="13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x14ac:dyDescent="0.25">
      <c r="A232" s="22"/>
      <c r="B232" s="13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x14ac:dyDescent="0.25">
      <c r="A233" s="22"/>
      <c r="B233" s="13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x14ac:dyDescent="0.25">
      <c r="A234" s="22"/>
      <c r="B234" s="13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x14ac:dyDescent="0.25">
      <c r="A235" s="22"/>
      <c r="B235" s="13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x14ac:dyDescent="0.25">
      <c r="A236" s="22"/>
      <c r="B236" s="13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x14ac:dyDescent="0.25">
      <c r="A237" s="22"/>
      <c r="B237" s="13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x14ac:dyDescent="0.25">
      <c r="A238" s="22"/>
      <c r="B238" s="13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x14ac:dyDescent="0.25">
      <c r="A239" s="22"/>
      <c r="B239" s="13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x14ac:dyDescent="0.25">
      <c r="A240" s="22"/>
      <c r="B240" s="13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x14ac:dyDescent="0.25">
      <c r="A241" s="22"/>
      <c r="B241" s="13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x14ac:dyDescent="0.25">
      <c r="A242" s="22"/>
      <c r="B242" s="13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x14ac:dyDescent="0.25">
      <c r="A243" s="22"/>
      <c r="B243" s="13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x14ac:dyDescent="0.25">
      <c r="A244" s="22"/>
      <c r="B244" s="13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x14ac:dyDescent="0.25">
      <c r="A245" s="22"/>
      <c r="B245" s="13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x14ac:dyDescent="0.25">
      <c r="A246" s="22"/>
      <c r="B246" s="13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x14ac:dyDescent="0.25">
      <c r="A247" s="22"/>
      <c r="B247" s="13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x14ac:dyDescent="0.25">
      <c r="A248" s="22"/>
      <c r="B248" s="13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x14ac:dyDescent="0.25">
      <c r="A249" s="22"/>
      <c r="B249" s="13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x14ac:dyDescent="0.25">
      <c r="A250" s="22"/>
      <c r="B250" s="13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x14ac:dyDescent="0.25">
      <c r="A251" s="22"/>
      <c r="B251" s="13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x14ac:dyDescent="0.25">
      <c r="A252" s="22"/>
      <c r="B252" s="13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x14ac:dyDescent="0.25">
      <c r="A253" s="22"/>
      <c r="B253" s="13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x14ac:dyDescent="0.25">
      <c r="A254" s="22"/>
      <c r="B254" s="13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x14ac:dyDescent="0.25">
      <c r="A255" s="22"/>
      <c r="B255" s="13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x14ac:dyDescent="0.25">
      <c r="A256" s="22"/>
      <c r="B256" s="13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x14ac:dyDescent="0.25">
      <c r="A257" s="22"/>
      <c r="B257" s="13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x14ac:dyDescent="0.25">
      <c r="A258" s="22"/>
      <c r="B258" s="13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x14ac:dyDescent="0.25">
      <c r="A259" s="22"/>
      <c r="B259" s="13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x14ac:dyDescent="0.25">
      <c r="A260" s="22"/>
      <c r="B260" s="13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x14ac:dyDescent="0.25">
      <c r="A261" s="22"/>
      <c r="B261" s="13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x14ac:dyDescent="0.25">
      <c r="A262" s="22"/>
      <c r="B262" s="13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x14ac:dyDescent="0.25">
      <c r="A263" s="22"/>
      <c r="B263" s="13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x14ac:dyDescent="0.25">
      <c r="A264" s="22"/>
      <c r="B264" s="13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x14ac:dyDescent="0.25">
      <c r="A265" s="22"/>
      <c r="B265" s="13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x14ac:dyDescent="0.25">
      <c r="A266" s="22"/>
      <c r="B266" s="13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x14ac:dyDescent="0.25">
      <c r="A267" s="22"/>
      <c r="B267" s="13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x14ac:dyDescent="0.25">
      <c r="A268" s="22"/>
      <c r="B268" s="13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x14ac:dyDescent="0.25">
      <c r="A269" s="22"/>
      <c r="B269" s="13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x14ac:dyDescent="0.25">
      <c r="A270" s="22"/>
      <c r="B270" s="13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x14ac:dyDescent="0.25">
      <c r="A271" s="22"/>
      <c r="B271" s="13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x14ac:dyDescent="0.25">
      <c r="A272" s="22"/>
      <c r="B272" s="13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x14ac:dyDescent="0.25">
      <c r="A273" s="22"/>
      <c r="B273" s="13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x14ac:dyDescent="0.25">
      <c r="A274" s="22"/>
      <c r="B274" s="13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x14ac:dyDescent="0.25">
      <c r="A275" s="22"/>
      <c r="B275" s="13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x14ac:dyDescent="0.25">
      <c r="A276" s="22"/>
      <c r="B276" s="13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x14ac:dyDescent="0.25">
      <c r="A277" s="22"/>
      <c r="B277" s="13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x14ac:dyDescent="0.25">
      <c r="A278" s="22"/>
      <c r="B278" s="13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x14ac:dyDescent="0.25">
      <c r="A279" s="22"/>
      <c r="B279" s="13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x14ac:dyDescent="0.25">
      <c r="A280" s="22"/>
      <c r="B280" s="13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x14ac:dyDescent="0.25">
      <c r="A281" s="22"/>
      <c r="B281" s="13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x14ac:dyDescent="0.25">
      <c r="A282" s="22"/>
      <c r="B282" s="13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x14ac:dyDescent="0.25">
      <c r="A283" s="22"/>
      <c r="B283" s="13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x14ac:dyDescent="0.25">
      <c r="A284" s="22"/>
      <c r="B284" s="13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x14ac:dyDescent="0.25">
      <c r="A285" s="22"/>
      <c r="B285" s="13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x14ac:dyDescent="0.25">
      <c r="A286" s="22"/>
      <c r="B286" s="13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x14ac:dyDescent="0.25">
      <c r="A287" s="22"/>
      <c r="B287" s="13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x14ac:dyDescent="0.25">
      <c r="A288" s="22"/>
      <c r="B288" s="13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x14ac:dyDescent="0.25">
      <c r="A289" s="22"/>
      <c r="B289" s="13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x14ac:dyDescent="0.25">
      <c r="A290" s="22"/>
      <c r="B290" s="13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x14ac:dyDescent="0.25">
      <c r="A291" s="22"/>
      <c r="B291" s="13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x14ac:dyDescent="0.25">
      <c r="A292" s="22"/>
      <c r="B292" s="13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x14ac:dyDescent="0.25">
      <c r="A293" s="22"/>
      <c r="B293" s="13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x14ac:dyDescent="0.25">
      <c r="A294" s="22"/>
      <c r="B294" s="13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x14ac:dyDescent="0.25">
      <c r="A295" s="22"/>
      <c r="B295" s="13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x14ac:dyDescent="0.25">
      <c r="A296" s="22"/>
      <c r="B296" s="13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x14ac:dyDescent="0.25">
      <c r="A297" s="22"/>
      <c r="B297" s="13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x14ac:dyDescent="0.25">
      <c r="A298" s="22"/>
      <c r="B298" s="13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x14ac:dyDescent="0.25">
      <c r="A299" s="22"/>
      <c r="B299" s="13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x14ac:dyDescent="0.25">
      <c r="A300" s="22"/>
      <c r="B300" s="13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x14ac:dyDescent="0.25">
      <c r="A301" s="22"/>
      <c r="B301" s="13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x14ac:dyDescent="0.25">
      <c r="A302" s="22"/>
      <c r="B302" s="13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x14ac:dyDescent="0.25">
      <c r="A303" s="22"/>
      <c r="B303" s="13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x14ac:dyDescent="0.25">
      <c r="A304" s="22"/>
      <c r="B304" s="13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x14ac:dyDescent="0.25">
      <c r="A305" s="22"/>
      <c r="B305" s="13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x14ac:dyDescent="0.25">
      <c r="A306" s="22"/>
      <c r="B306" s="13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x14ac:dyDescent="0.25">
      <c r="A307" s="22"/>
      <c r="B307" s="13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x14ac:dyDescent="0.25">
      <c r="A308" s="22"/>
      <c r="B308" s="13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x14ac:dyDescent="0.25">
      <c r="A309" s="22"/>
      <c r="B309" s="13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x14ac:dyDescent="0.25">
      <c r="A310" s="22"/>
      <c r="B310" s="13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x14ac:dyDescent="0.25">
      <c r="A311" s="22"/>
      <c r="B311" s="13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x14ac:dyDescent="0.25">
      <c r="A312" s="22"/>
      <c r="B312" s="13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x14ac:dyDescent="0.25">
      <c r="A313" s="22"/>
      <c r="B313" s="13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x14ac:dyDescent="0.25">
      <c r="A314" s="22"/>
      <c r="B314" s="13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x14ac:dyDescent="0.25">
      <c r="A315" s="22"/>
      <c r="B315" s="13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x14ac:dyDescent="0.25">
      <c r="A316" s="22"/>
      <c r="B316" s="13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x14ac:dyDescent="0.25">
      <c r="A317" s="22"/>
      <c r="B317" s="13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x14ac:dyDescent="0.25">
      <c r="A318" s="22"/>
      <c r="B318" s="13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x14ac:dyDescent="0.25">
      <c r="A319" s="22"/>
      <c r="B319" s="13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x14ac:dyDescent="0.25">
      <c r="A320" s="22"/>
      <c r="B320" s="13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x14ac:dyDescent="0.25">
      <c r="A321" s="22"/>
      <c r="B321" s="13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x14ac:dyDescent="0.25">
      <c r="A322" s="22"/>
      <c r="B322" s="13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x14ac:dyDescent="0.25">
      <c r="A323" s="22"/>
      <c r="B323" s="13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x14ac:dyDescent="0.25">
      <c r="A324" s="22"/>
      <c r="B324" s="13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x14ac:dyDescent="0.25">
      <c r="A325" s="22"/>
      <c r="B325" s="13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x14ac:dyDescent="0.25">
      <c r="A326" s="22"/>
      <c r="B326" s="13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x14ac:dyDescent="0.25">
      <c r="A327" s="22"/>
      <c r="B327" s="13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x14ac:dyDescent="0.25">
      <c r="A328" s="22"/>
      <c r="B328" s="13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x14ac:dyDescent="0.25">
      <c r="A329" s="22"/>
      <c r="B329" s="13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x14ac:dyDescent="0.25">
      <c r="A330" s="22"/>
      <c r="B330" s="13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x14ac:dyDescent="0.25">
      <c r="A331" s="22"/>
      <c r="B331" s="13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x14ac:dyDescent="0.25">
      <c r="A332" s="22"/>
      <c r="B332" s="13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x14ac:dyDescent="0.25">
      <c r="A333" s="22"/>
      <c r="B333" s="13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x14ac:dyDescent="0.25">
      <c r="A334" s="22"/>
      <c r="B334" s="13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x14ac:dyDescent="0.25">
      <c r="A335" s="22"/>
      <c r="B335" s="13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x14ac:dyDescent="0.25">
      <c r="A336" s="22"/>
      <c r="B336" s="13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x14ac:dyDescent="0.25">
      <c r="A337" s="22"/>
      <c r="B337" s="13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x14ac:dyDescent="0.25">
      <c r="A338" s="22"/>
      <c r="B338" s="13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x14ac:dyDescent="0.25">
      <c r="A339" s="22"/>
      <c r="B339" s="13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x14ac:dyDescent="0.25">
      <c r="A340" s="22"/>
      <c r="B340" s="13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x14ac:dyDescent="0.25">
      <c r="A341" s="22"/>
      <c r="B341" s="13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x14ac:dyDescent="0.25">
      <c r="A342" s="22"/>
      <c r="B342" s="13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x14ac:dyDescent="0.25">
      <c r="A343" s="22"/>
      <c r="B343" s="13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x14ac:dyDescent="0.25">
      <c r="A344" s="22"/>
      <c r="B344" s="13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x14ac:dyDescent="0.25">
      <c r="A345" s="22"/>
      <c r="B345" s="13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x14ac:dyDescent="0.25">
      <c r="A346" s="22"/>
      <c r="B346" s="13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x14ac:dyDescent="0.25">
      <c r="A347" s="22"/>
      <c r="B347" s="13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x14ac:dyDescent="0.25">
      <c r="A348" s="22"/>
      <c r="B348" s="13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x14ac:dyDescent="0.25">
      <c r="A349" s="22"/>
      <c r="B349" s="13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x14ac:dyDescent="0.25">
      <c r="A350" s="22"/>
      <c r="B350" s="13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x14ac:dyDescent="0.25">
      <c r="A351" s="22"/>
      <c r="B351" s="13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x14ac:dyDescent="0.25">
      <c r="A352" s="22"/>
      <c r="B352" s="13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x14ac:dyDescent="0.25">
      <c r="A353" s="22"/>
      <c r="B353" s="13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x14ac:dyDescent="0.25">
      <c r="A354" s="22"/>
      <c r="B354" s="13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x14ac:dyDescent="0.25">
      <c r="A355" s="22"/>
      <c r="B355" s="13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x14ac:dyDescent="0.25">
      <c r="A356" s="22"/>
      <c r="B356" s="13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x14ac:dyDescent="0.25">
      <c r="A357" s="22"/>
      <c r="B357" s="13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x14ac:dyDescent="0.25">
      <c r="A358" s="22"/>
      <c r="B358" s="13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x14ac:dyDescent="0.25">
      <c r="A359" s="22"/>
      <c r="B359" s="13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x14ac:dyDescent="0.25">
      <c r="A360" s="22"/>
      <c r="B360" s="13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x14ac:dyDescent="0.25">
      <c r="A361" s="22"/>
      <c r="B361" s="13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x14ac:dyDescent="0.25">
      <c r="A362" s="22"/>
      <c r="B362" s="13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x14ac:dyDescent="0.25">
      <c r="A363" s="22"/>
      <c r="B363" s="13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x14ac:dyDescent="0.25">
      <c r="A364" s="22"/>
      <c r="B364" s="13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x14ac:dyDescent="0.25">
      <c r="A365" s="22"/>
      <c r="B365" s="13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x14ac:dyDescent="0.25">
      <c r="A366" s="22"/>
      <c r="B366" s="13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x14ac:dyDescent="0.25">
      <c r="A367" s="22"/>
      <c r="B367" s="13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x14ac:dyDescent="0.25">
      <c r="A368" s="22"/>
      <c r="B368" s="13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x14ac:dyDescent="0.25">
      <c r="A369" s="22"/>
      <c r="B369" s="13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x14ac:dyDescent="0.25">
      <c r="A370" s="22"/>
      <c r="B370" s="13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x14ac:dyDescent="0.25">
      <c r="A371" s="22"/>
      <c r="B371" s="13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x14ac:dyDescent="0.25">
      <c r="A372" s="22"/>
      <c r="B372" s="13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x14ac:dyDescent="0.25">
      <c r="A373" s="22"/>
      <c r="B373" s="13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x14ac:dyDescent="0.25">
      <c r="A374" s="22"/>
      <c r="B374" s="13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x14ac:dyDescent="0.25">
      <c r="A375" s="22"/>
      <c r="B375" s="13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x14ac:dyDescent="0.25">
      <c r="A376" s="22"/>
      <c r="B376" s="13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x14ac:dyDescent="0.25">
      <c r="A377" s="22"/>
      <c r="B377" s="13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x14ac:dyDescent="0.25">
      <c r="A378" s="22"/>
      <c r="B378" s="13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x14ac:dyDescent="0.25">
      <c r="A379" s="22"/>
      <c r="B379" s="13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x14ac:dyDescent="0.25">
      <c r="A380" s="22"/>
      <c r="B380" s="13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x14ac:dyDescent="0.25">
      <c r="A381" s="22"/>
      <c r="B381" s="13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x14ac:dyDescent="0.25">
      <c r="A382" s="22"/>
      <c r="B382" s="13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x14ac:dyDescent="0.25">
      <c r="A383" s="22"/>
      <c r="B383" s="13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x14ac:dyDescent="0.25">
      <c r="A384" s="22"/>
      <c r="B384" s="13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x14ac:dyDescent="0.25">
      <c r="A385" s="22"/>
      <c r="B385" s="13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x14ac:dyDescent="0.25">
      <c r="A386" s="22"/>
      <c r="B386" s="13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x14ac:dyDescent="0.25">
      <c r="A387" s="22"/>
      <c r="B387" s="13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x14ac:dyDescent="0.25">
      <c r="A388" s="22"/>
      <c r="B388" s="13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x14ac:dyDescent="0.25">
      <c r="A389" s="22"/>
      <c r="B389" s="13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x14ac:dyDescent="0.25">
      <c r="A390" s="22"/>
      <c r="B390" s="13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x14ac:dyDescent="0.25">
      <c r="A391" s="22"/>
      <c r="B391" s="13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x14ac:dyDescent="0.25">
      <c r="A392" s="22"/>
      <c r="B392" s="13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x14ac:dyDescent="0.25">
      <c r="A393" s="22"/>
      <c r="B393" s="13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x14ac:dyDescent="0.25">
      <c r="A394" s="22"/>
      <c r="B394" s="13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x14ac:dyDescent="0.25">
      <c r="A395" s="22"/>
      <c r="B395" s="13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x14ac:dyDescent="0.25">
      <c r="A396" s="22"/>
      <c r="B396" s="13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x14ac:dyDescent="0.25">
      <c r="A397" s="22"/>
      <c r="B397" s="13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x14ac:dyDescent="0.25">
      <c r="A398" s="22"/>
      <c r="B398" s="13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x14ac:dyDescent="0.25">
      <c r="A399" s="22"/>
      <c r="B399" s="13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x14ac:dyDescent="0.25">
      <c r="A400" s="22"/>
      <c r="B400" s="13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x14ac:dyDescent="0.25">
      <c r="A401" s="22"/>
      <c r="B401" s="13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x14ac:dyDescent="0.25">
      <c r="A402" s="22"/>
      <c r="B402" s="13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x14ac:dyDescent="0.25">
      <c r="A403" s="22"/>
      <c r="B403" s="13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x14ac:dyDescent="0.25">
      <c r="A404" s="22"/>
      <c r="B404" s="13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x14ac:dyDescent="0.25">
      <c r="A405" s="22"/>
      <c r="B405" s="13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x14ac:dyDescent="0.25">
      <c r="A406" s="22"/>
      <c r="B406" s="13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x14ac:dyDescent="0.25">
      <c r="A407" s="22"/>
      <c r="B407" s="13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x14ac:dyDescent="0.25">
      <c r="A408" s="22"/>
      <c r="B408" s="13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x14ac:dyDescent="0.25">
      <c r="A409" s="22"/>
      <c r="B409" s="13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x14ac:dyDescent="0.25">
      <c r="A410" s="22"/>
      <c r="B410" s="13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x14ac:dyDescent="0.25">
      <c r="A411" s="22"/>
      <c r="B411" s="13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x14ac:dyDescent="0.25">
      <c r="A412" s="22"/>
      <c r="B412" s="13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x14ac:dyDescent="0.25">
      <c r="A413" s="22"/>
      <c r="B413" s="13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x14ac:dyDescent="0.25">
      <c r="A414" s="22"/>
      <c r="B414" s="13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x14ac:dyDescent="0.25">
      <c r="A415" s="22"/>
      <c r="B415" s="13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x14ac:dyDescent="0.25">
      <c r="A416" s="22"/>
      <c r="B416" s="13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x14ac:dyDescent="0.25">
      <c r="A417" s="22"/>
      <c r="B417" s="13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x14ac:dyDescent="0.25">
      <c r="A418" s="22"/>
      <c r="B418" s="13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x14ac:dyDescent="0.25">
      <c r="A419" s="22"/>
      <c r="B419" s="13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x14ac:dyDescent="0.25">
      <c r="A420" s="22"/>
      <c r="B420" s="13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x14ac:dyDescent="0.25">
      <c r="A421" s="22"/>
      <c r="B421" s="13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x14ac:dyDescent="0.25">
      <c r="A422" s="22"/>
      <c r="B422" s="13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x14ac:dyDescent="0.25">
      <c r="A423" s="22"/>
      <c r="B423" s="13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x14ac:dyDescent="0.25">
      <c r="A424" s="22"/>
      <c r="B424" s="13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x14ac:dyDescent="0.25">
      <c r="A425" s="22"/>
      <c r="B425" s="13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x14ac:dyDescent="0.25">
      <c r="A426" s="22"/>
      <c r="B426" s="13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x14ac:dyDescent="0.25">
      <c r="A427" s="22"/>
      <c r="B427" s="13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x14ac:dyDescent="0.25">
      <c r="A428" s="22"/>
      <c r="B428" s="13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x14ac:dyDescent="0.25">
      <c r="A429" s="22"/>
      <c r="B429" s="13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x14ac:dyDescent="0.25">
      <c r="A430" s="22"/>
      <c r="B430" s="13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x14ac:dyDescent="0.25">
      <c r="A431" s="22"/>
      <c r="B431" s="13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x14ac:dyDescent="0.25">
      <c r="A432" s="22"/>
      <c r="B432" s="13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x14ac:dyDescent="0.25">
      <c r="A433" s="22"/>
      <c r="B433" s="13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x14ac:dyDescent="0.25">
      <c r="A434" s="22"/>
      <c r="B434" s="13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x14ac:dyDescent="0.25">
      <c r="A435" s="22"/>
      <c r="B435" s="13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x14ac:dyDescent="0.25">
      <c r="A436" s="22"/>
      <c r="B436" s="13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x14ac:dyDescent="0.25">
      <c r="A437" s="22"/>
      <c r="B437" s="13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x14ac:dyDescent="0.25">
      <c r="A438" s="22"/>
      <c r="B438" s="13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x14ac:dyDescent="0.25">
      <c r="A439" s="22"/>
      <c r="B439" s="13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x14ac:dyDescent="0.25">
      <c r="A440" s="22"/>
      <c r="B440" s="13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x14ac:dyDescent="0.25">
      <c r="A441" s="22"/>
      <c r="B441" s="13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x14ac:dyDescent="0.25">
      <c r="A442" s="22"/>
      <c r="B442" s="13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x14ac:dyDescent="0.25">
      <c r="A443" s="22"/>
      <c r="B443" s="13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x14ac:dyDescent="0.25">
      <c r="A444" s="22"/>
      <c r="B444" s="13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x14ac:dyDescent="0.25">
      <c r="A445" s="22"/>
      <c r="B445" s="13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x14ac:dyDescent="0.25">
      <c r="A446" s="22"/>
      <c r="B446" s="13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x14ac:dyDescent="0.25">
      <c r="A447" s="22"/>
      <c r="B447" s="13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x14ac:dyDescent="0.25">
      <c r="A448" s="22"/>
      <c r="B448" s="13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x14ac:dyDescent="0.25">
      <c r="A449" s="22"/>
      <c r="B449" s="13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x14ac:dyDescent="0.25">
      <c r="A450" s="22"/>
      <c r="B450" s="13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x14ac:dyDescent="0.25">
      <c r="A451" s="22"/>
      <c r="B451" s="13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x14ac:dyDescent="0.25">
      <c r="A452" s="22"/>
      <c r="B452" s="13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x14ac:dyDescent="0.25">
      <c r="A453" s="22"/>
      <c r="B453" s="13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x14ac:dyDescent="0.25">
      <c r="A454" s="22"/>
      <c r="B454" s="13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x14ac:dyDescent="0.25">
      <c r="A455" s="22"/>
      <c r="B455" s="13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x14ac:dyDescent="0.25">
      <c r="A456" s="22"/>
      <c r="B456" s="13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x14ac:dyDescent="0.25">
      <c r="A457" s="22"/>
      <c r="B457" s="13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x14ac:dyDescent="0.25">
      <c r="A458" s="22"/>
      <c r="B458" s="13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x14ac:dyDescent="0.25">
      <c r="A459" s="22"/>
      <c r="B459" s="13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x14ac:dyDescent="0.25">
      <c r="A460" s="22"/>
      <c r="B460" s="13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x14ac:dyDescent="0.25">
      <c r="A461" s="22"/>
      <c r="B461" s="13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x14ac:dyDescent="0.25">
      <c r="A462" s="22"/>
      <c r="B462" s="13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x14ac:dyDescent="0.25">
      <c r="A463" s="22"/>
      <c r="B463" s="13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x14ac:dyDescent="0.25">
      <c r="A464" s="22"/>
      <c r="B464" s="13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x14ac:dyDescent="0.25">
      <c r="A465" s="22"/>
      <c r="B465" s="13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x14ac:dyDescent="0.25">
      <c r="A466" s="22"/>
      <c r="B466" s="13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x14ac:dyDescent="0.25">
      <c r="A467" s="22"/>
      <c r="B467" s="13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x14ac:dyDescent="0.25">
      <c r="A468" s="22"/>
      <c r="B468" s="13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x14ac:dyDescent="0.25">
      <c r="A469" s="22"/>
      <c r="B469" s="13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x14ac:dyDescent="0.25">
      <c r="A470" s="22"/>
      <c r="B470" s="13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x14ac:dyDescent="0.25">
      <c r="A471" s="22"/>
      <c r="B471" s="13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x14ac:dyDescent="0.25">
      <c r="A472" s="22"/>
      <c r="B472" s="13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x14ac:dyDescent="0.25">
      <c r="A473" s="22"/>
      <c r="B473" s="13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x14ac:dyDescent="0.25">
      <c r="A474" s="22"/>
      <c r="B474" s="13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x14ac:dyDescent="0.25">
      <c r="A475" s="22"/>
      <c r="B475" s="13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x14ac:dyDescent="0.25">
      <c r="A476" s="22"/>
      <c r="B476" s="13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x14ac:dyDescent="0.25">
      <c r="A477" s="22"/>
      <c r="B477" s="13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x14ac:dyDescent="0.25">
      <c r="A478" s="22"/>
      <c r="B478" s="13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x14ac:dyDescent="0.25">
      <c r="A479" s="22"/>
      <c r="B479" s="13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x14ac:dyDescent="0.25">
      <c r="A480" s="22"/>
      <c r="B480" s="13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x14ac:dyDescent="0.25">
      <c r="A481" s="22"/>
      <c r="B481" s="13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x14ac:dyDescent="0.25">
      <c r="A482" s="22"/>
      <c r="B482" s="13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x14ac:dyDescent="0.25">
      <c r="A483" s="22"/>
      <c r="B483" s="13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x14ac:dyDescent="0.25">
      <c r="A484" s="22"/>
      <c r="B484" s="13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x14ac:dyDescent="0.25">
      <c r="A485" s="22"/>
      <c r="B485" s="13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x14ac:dyDescent="0.25">
      <c r="A486" s="22"/>
      <c r="B486" s="13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x14ac:dyDescent="0.25">
      <c r="A487" s="22"/>
      <c r="B487" s="13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x14ac:dyDescent="0.25">
      <c r="A488" s="22"/>
      <c r="B488" s="13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x14ac:dyDescent="0.25">
      <c r="A489" s="22"/>
      <c r="B489" s="13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x14ac:dyDescent="0.25">
      <c r="A490" s="22"/>
      <c r="B490" s="13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x14ac:dyDescent="0.25">
      <c r="A491" s="22"/>
      <c r="B491" s="13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x14ac:dyDescent="0.25">
      <c r="A492" s="22"/>
      <c r="B492" s="13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x14ac:dyDescent="0.25">
      <c r="A493" s="22"/>
      <c r="B493" s="13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x14ac:dyDescent="0.25">
      <c r="A494" s="22"/>
      <c r="B494" s="13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x14ac:dyDescent="0.25">
      <c r="A495" s="22"/>
      <c r="B495" s="13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x14ac:dyDescent="0.25">
      <c r="A496" s="22"/>
      <c r="B496" s="13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x14ac:dyDescent="0.25">
      <c r="A497" s="22"/>
      <c r="B497" s="13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x14ac:dyDescent="0.25">
      <c r="A498" s="22"/>
      <c r="B498" s="13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x14ac:dyDescent="0.25">
      <c r="A499" s="22"/>
      <c r="B499" s="13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x14ac:dyDescent="0.25">
      <c r="A500" s="22"/>
      <c r="B500" s="13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x14ac:dyDescent="0.25">
      <c r="A501" s="22"/>
      <c r="B501" s="13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x14ac:dyDescent="0.25">
      <c r="A502" s="22"/>
      <c r="B502" s="13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x14ac:dyDescent="0.25">
      <c r="A503" s="22"/>
      <c r="B503" s="13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x14ac:dyDescent="0.25">
      <c r="A504" s="22"/>
      <c r="B504" s="13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x14ac:dyDescent="0.25">
      <c r="A505" s="22"/>
      <c r="B505" s="13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x14ac:dyDescent="0.25">
      <c r="A506" s="22"/>
      <c r="B506" s="13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x14ac:dyDescent="0.25">
      <c r="A507" s="22"/>
      <c r="B507" s="13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x14ac:dyDescent="0.25">
      <c r="A508" s="22"/>
      <c r="B508" s="13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x14ac:dyDescent="0.25">
      <c r="A509" s="22"/>
      <c r="B509" s="13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x14ac:dyDescent="0.25">
      <c r="A510" s="22"/>
      <c r="B510" s="13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x14ac:dyDescent="0.25">
      <c r="A511" s="22"/>
      <c r="B511" s="13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x14ac:dyDescent="0.25">
      <c r="A512" s="22"/>
      <c r="B512" s="13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x14ac:dyDescent="0.25">
      <c r="A513" s="22"/>
      <c r="B513" s="13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x14ac:dyDescent="0.25">
      <c r="A514" s="22"/>
      <c r="B514" s="13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x14ac:dyDescent="0.25">
      <c r="A515" s="22"/>
      <c r="B515" s="13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x14ac:dyDescent="0.25">
      <c r="A516" s="22"/>
      <c r="B516" s="13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x14ac:dyDescent="0.25">
      <c r="A517" s="22"/>
      <c r="B517" s="13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x14ac:dyDescent="0.25">
      <c r="A518" s="22"/>
      <c r="B518" s="13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x14ac:dyDescent="0.25">
      <c r="A519" s="22"/>
      <c r="B519" s="13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x14ac:dyDescent="0.25">
      <c r="A520" s="22"/>
      <c r="B520" s="13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x14ac:dyDescent="0.25">
      <c r="A521" s="22"/>
      <c r="B521" s="13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x14ac:dyDescent="0.25">
      <c r="A522" s="22"/>
      <c r="B522" s="13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x14ac:dyDescent="0.25">
      <c r="A523" s="22"/>
      <c r="B523" s="13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x14ac:dyDescent="0.25">
      <c r="A524" s="22"/>
      <c r="B524" s="13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x14ac:dyDescent="0.25">
      <c r="A525" s="22"/>
      <c r="B525" s="13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x14ac:dyDescent="0.25">
      <c r="A526" s="22"/>
      <c r="B526" s="13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x14ac:dyDescent="0.25">
      <c r="A527" s="22"/>
      <c r="B527" s="13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x14ac:dyDescent="0.25">
      <c r="A528" s="22"/>
      <c r="B528" s="13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x14ac:dyDescent="0.25">
      <c r="A529" s="22"/>
      <c r="B529" s="13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x14ac:dyDescent="0.25">
      <c r="A530" s="22"/>
      <c r="B530" s="13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x14ac:dyDescent="0.25">
      <c r="A531" s="22"/>
      <c r="B531" s="13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x14ac:dyDescent="0.25">
      <c r="A532" s="22"/>
      <c r="B532" s="13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x14ac:dyDescent="0.25">
      <c r="A533" s="22"/>
      <c r="B533" s="13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x14ac:dyDescent="0.25">
      <c r="A534" s="22"/>
      <c r="B534" s="13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x14ac:dyDescent="0.25">
      <c r="A535" s="22"/>
      <c r="B535" s="13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x14ac:dyDescent="0.25">
      <c r="A536" s="22"/>
      <c r="B536" s="13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x14ac:dyDescent="0.25">
      <c r="A537" s="22"/>
      <c r="B537" s="13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x14ac:dyDescent="0.25">
      <c r="A538" s="22"/>
      <c r="B538" s="13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x14ac:dyDescent="0.25">
      <c r="A539" s="22"/>
      <c r="B539" s="13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x14ac:dyDescent="0.25">
      <c r="A540" s="22"/>
      <c r="B540" s="13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x14ac:dyDescent="0.25">
      <c r="A541" s="22"/>
      <c r="B541" s="13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x14ac:dyDescent="0.25">
      <c r="A542" s="22"/>
      <c r="B542" s="13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x14ac:dyDescent="0.25">
      <c r="A543" s="22"/>
      <c r="B543" s="13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x14ac:dyDescent="0.25">
      <c r="A544" s="22"/>
      <c r="B544" s="13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x14ac:dyDescent="0.25">
      <c r="A545" s="22"/>
      <c r="B545" s="13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x14ac:dyDescent="0.25">
      <c r="A546" s="22"/>
      <c r="B546" s="13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x14ac:dyDescent="0.25">
      <c r="A547" s="22"/>
      <c r="B547" s="13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x14ac:dyDescent="0.25">
      <c r="A548" s="22"/>
      <c r="B548" s="13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x14ac:dyDescent="0.25">
      <c r="B549" s="7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B550" s="7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</sheetData>
  <mergeCells count="26">
    <mergeCell ref="A122:B122"/>
    <mergeCell ref="A115:B115"/>
    <mergeCell ref="A108:B108"/>
    <mergeCell ref="A101:B101"/>
    <mergeCell ref="A94:B94"/>
    <mergeCell ref="A58:Z58"/>
    <mergeCell ref="A87:B87"/>
    <mergeCell ref="A80:B80"/>
    <mergeCell ref="A73:B73"/>
    <mergeCell ref="A66:B66"/>
    <mergeCell ref="A59:B59"/>
    <mergeCell ref="A42:B42"/>
    <mergeCell ref="A48:B48"/>
    <mergeCell ref="A53:B53"/>
    <mergeCell ref="C2:N2"/>
    <mergeCell ref="O2:Z2"/>
    <mergeCell ref="A2:A3"/>
    <mergeCell ref="B2:B3"/>
    <mergeCell ref="A5:B5"/>
    <mergeCell ref="A4:Z4"/>
    <mergeCell ref="A37:B37"/>
    <mergeCell ref="A10:B10"/>
    <mergeCell ref="A15:B15"/>
    <mergeCell ref="A22:B22"/>
    <mergeCell ref="A27:B27"/>
    <mergeCell ref="A32:B32"/>
  </mergeCells>
  <pageMargins left="0.3" right="0.16" top="0.47" bottom="0.35" header="0.21" footer="0.15"/>
  <pageSetup paperSize="9" orientation="landscape" horizontalDpi="180" verticalDpi="180" r:id="rId1"/>
  <rowBreaks count="1" manualBreakCount="1">
    <brk id="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55"/>
  <sheetViews>
    <sheetView topLeftCell="A64" workbookViewId="0">
      <selection activeCell="K20" sqref="K20"/>
    </sheetView>
  </sheetViews>
  <sheetFormatPr defaultRowHeight="15" x14ac:dyDescent="0.25"/>
  <cols>
    <col min="1" max="1" width="1.5703125" style="21" customWidth="1"/>
    <col min="2" max="2" width="28.7109375" style="1" customWidth="1"/>
    <col min="3" max="3" width="7.140625" style="3" customWidth="1"/>
    <col min="4" max="4" width="6.7109375" style="3" customWidth="1"/>
    <col min="5" max="5" width="3.28515625" customWidth="1"/>
    <col min="7" max="7" width="24.28515625" customWidth="1"/>
    <col min="8" max="8" width="7.28515625" customWidth="1"/>
    <col min="9" max="9" width="8.140625" customWidth="1"/>
  </cols>
  <sheetData>
    <row r="1" spans="1:9" s="10" customFormat="1" ht="30" customHeight="1" x14ac:dyDescent="0.25">
      <c r="A1" s="23" t="s">
        <v>0</v>
      </c>
      <c r="B1" s="9"/>
      <c r="C1" s="8"/>
      <c r="D1" s="8"/>
    </row>
    <row r="2" spans="1:9" ht="14.25" customHeight="1" x14ac:dyDescent="0.25">
      <c r="A2" s="116" t="s">
        <v>1</v>
      </c>
      <c r="B2" s="116" t="s">
        <v>2</v>
      </c>
      <c r="C2" s="25" t="s">
        <v>89</v>
      </c>
      <c r="D2" s="25" t="s">
        <v>90</v>
      </c>
      <c r="F2" s="116" t="s">
        <v>1</v>
      </c>
      <c r="G2" s="116" t="s">
        <v>2</v>
      </c>
      <c r="H2" s="25" t="s">
        <v>89</v>
      </c>
      <c r="I2" s="25" t="s">
        <v>90</v>
      </c>
    </row>
    <row r="3" spans="1:9" s="2" customFormat="1" ht="45.75" customHeight="1" x14ac:dyDescent="0.25">
      <c r="A3" s="116"/>
      <c r="B3" s="116"/>
      <c r="C3" s="40" t="s">
        <v>106</v>
      </c>
      <c r="D3" s="40" t="s">
        <v>106</v>
      </c>
      <c r="F3" s="116"/>
      <c r="G3" s="116"/>
      <c r="H3" s="40" t="s">
        <v>106</v>
      </c>
      <c r="I3" s="40" t="s">
        <v>106</v>
      </c>
    </row>
    <row r="4" spans="1:9" ht="17.25" customHeight="1" x14ac:dyDescent="0.35">
      <c r="A4" s="148" t="s">
        <v>16</v>
      </c>
      <c r="B4" s="149"/>
      <c r="C4" s="149"/>
      <c r="D4" s="149"/>
      <c r="F4" s="148" t="s">
        <v>61</v>
      </c>
      <c r="G4" s="149"/>
      <c r="H4" s="149"/>
      <c r="I4" s="149"/>
    </row>
    <row r="5" spans="1:9" x14ac:dyDescent="0.25">
      <c r="A5" s="153" t="s">
        <v>23</v>
      </c>
      <c r="B5" s="154"/>
      <c r="C5" s="46">
        <v>17.2</v>
      </c>
      <c r="D5" s="46">
        <v>19.7</v>
      </c>
      <c r="F5" s="153" t="s">
        <v>23</v>
      </c>
      <c r="G5" s="154"/>
      <c r="H5" s="46">
        <v>54.2</v>
      </c>
      <c r="I5" s="46">
        <v>67.900000000000006</v>
      </c>
    </row>
    <row r="6" spans="1:9" x14ac:dyDescent="0.25">
      <c r="A6" s="14">
        <v>1</v>
      </c>
      <c r="B6" s="6" t="s">
        <v>98</v>
      </c>
      <c r="C6" s="4" t="s">
        <v>37</v>
      </c>
      <c r="D6" s="4" t="s">
        <v>37</v>
      </c>
      <c r="F6" s="14">
        <v>1</v>
      </c>
      <c r="G6" s="6" t="s">
        <v>100</v>
      </c>
      <c r="H6" s="4">
        <v>60</v>
      </c>
      <c r="I6" s="4">
        <v>100</v>
      </c>
    </row>
    <row r="7" spans="1:9" ht="28.5" customHeight="1" x14ac:dyDescent="0.25">
      <c r="A7" s="14">
        <v>2</v>
      </c>
      <c r="B7" s="6" t="s">
        <v>47</v>
      </c>
      <c r="C7" s="4" t="s">
        <v>101</v>
      </c>
      <c r="D7" s="4" t="s">
        <v>19</v>
      </c>
      <c r="F7" s="14">
        <v>2</v>
      </c>
      <c r="G7" s="6" t="s">
        <v>63</v>
      </c>
      <c r="H7" s="4" t="s">
        <v>66</v>
      </c>
      <c r="I7" s="4" t="s">
        <v>67</v>
      </c>
    </row>
    <row r="8" spans="1:9" ht="27" customHeight="1" x14ac:dyDescent="0.25">
      <c r="A8" s="14">
        <v>3</v>
      </c>
      <c r="B8" s="6" t="s">
        <v>20</v>
      </c>
      <c r="C8" s="4" t="s">
        <v>21</v>
      </c>
      <c r="D8" s="4" t="s">
        <v>21</v>
      </c>
      <c r="F8" s="14">
        <v>3</v>
      </c>
      <c r="G8" s="6" t="s">
        <v>64</v>
      </c>
      <c r="H8" s="4" t="s">
        <v>43</v>
      </c>
      <c r="I8" s="4" t="s">
        <v>44</v>
      </c>
    </row>
    <row r="9" spans="1:9" ht="24.75" x14ac:dyDescent="0.25">
      <c r="A9" s="14">
        <v>4</v>
      </c>
      <c r="B9" s="6" t="s">
        <v>22</v>
      </c>
      <c r="C9" s="4">
        <v>50</v>
      </c>
      <c r="D9" s="4">
        <v>50</v>
      </c>
      <c r="F9" s="14">
        <v>4</v>
      </c>
      <c r="G9" s="6" t="s">
        <v>45</v>
      </c>
      <c r="H9" s="4">
        <v>150</v>
      </c>
      <c r="I9" s="4">
        <v>180</v>
      </c>
    </row>
    <row r="10" spans="1:9" x14ac:dyDescent="0.25">
      <c r="F10" s="14">
        <v>5</v>
      </c>
      <c r="G10" s="6" t="s">
        <v>74</v>
      </c>
      <c r="H10" s="4">
        <v>200</v>
      </c>
      <c r="I10" s="4">
        <v>200</v>
      </c>
    </row>
    <row r="11" spans="1:9" x14ac:dyDescent="0.25">
      <c r="F11" s="14">
        <v>6</v>
      </c>
      <c r="G11" s="6" t="s">
        <v>65</v>
      </c>
      <c r="H11" s="4">
        <v>54</v>
      </c>
      <c r="I11" s="4">
        <v>54</v>
      </c>
    </row>
    <row r="12" spans="1:9" x14ac:dyDescent="0.25">
      <c r="A12" s="153" t="s">
        <v>24</v>
      </c>
      <c r="B12" s="154"/>
      <c r="C12" s="46">
        <v>29.4</v>
      </c>
      <c r="D12" s="46">
        <v>31.8</v>
      </c>
      <c r="F12" s="153" t="s">
        <v>24</v>
      </c>
      <c r="G12" s="154"/>
      <c r="H12" s="46">
        <v>46.6</v>
      </c>
      <c r="I12" s="46">
        <v>60</v>
      </c>
    </row>
    <row r="13" spans="1:9" ht="24.75" x14ac:dyDescent="0.25">
      <c r="A13" s="14">
        <v>1</v>
      </c>
      <c r="B13" s="6" t="s">
        <v>25</v>
      </c>
      <c r="C13" s="4" t="s">
        <v>27</v>
      </c>
      <c r="D13" s="4" t="s">
        <v>27</v>
      </c>
      <c r="F13" s="14">
        <v>1</v>
      </c>
      <c r="G13" s="6" t="s">
        <v>77</v>
      </c>
      <c r="H13" s="4">
        <v>60</v>
      </c>
      <c r="I13" s="4">
        <v>100</v>
      </c>
    </row>
    <row r="14" spans="1:9" ht="24.75" x14ac:dyDescent="0.25">
      <c r="A14" s="14">
        <v>2</v>
      </c>
      <c r="B14" s="6" t="s">
        <v>28</v>
      </c>
      <c r="C14" s="4">
        <v>150</v>
      </c>
      <c r="D14" s="4">
        <v>180</v>
      </c>
      <c r="F14" s="14">
        <v>2</v>
      </c>
      <c r="G14" s="6" t="s">
        <v>102</v>
      </c>
      <c r="H14" s="4" t="s">
        <v>66</v>
      </c>
      <c r="I14" s="4" t="s">
        <v>67</v>
      </c>
    </row>
    <row r="15" spans="1:9" ht="24.75" x14ac:dyDescent="0.25">
      <c r="A15" s="14">
        <v>3</v>
      </c>
      <c r="B15" s="6" t="s">
        <v>29</v>
      </c>
      <c r="C15" s="4">
        <v>200</v>
      </c>
      <c r="D15" s="4">
        <v>200</v>
      </c>
      <c r="F15" s="14">
        <v>3</v>
      </c>
      <c r="G15" s="6" t="s">
        <v>70</v>
      </c>
      <c r="H15" s="4" t="s">
        <v>43</v>
      </c>
      <c r="I15" s="4" t="s">
        <v>44</v>
      </c>
    </row>
    <row r="16" spans="1:9" ht="24.75" x14ac:dyDescent="0.25">
      <c r="A16" s="14">
        <v>4</v>
      </c>
      <c r="B16" s="6" t="s">
        <v>22</v>
      </c>
      <c r="C16" s="4">
        <v>50</v>
      </c>
      <c r="D16" s="4">
        <v>50</v>
      </c>
      <c r="F16" s="14">
        <v>4</v>
      </c>
      <c r="G16" s="6" t="s">
        <v>57</v>
      </c>
      <c r="H16" s="4">
        <v>150</v>
      </c>
      <c r="I16" s="4">
        <v>180</v>
      </c>
    </row>
    <row r="17" spans="1:9" x14ac:dyDescent="0.25">
      <c r="F17" s="14">
        <v>5</v>
      </c>
      <c r="G17" s="6" t="s">
        <v>20</v>
      </c>
      <c r="H17" s="4" t="s">
        <v>21</v>
      </c>
      <c r="I17" s="4" t="s">
        <v>21</v>
      </c>
    </row>
    <row r="18" spans="1:9" x14ac:dyDescent="0.25">
      <c r="F18" s="14">
        <v>6</v>
      </c>
      <c r="G18" s="6" t="s">
        <v>65</v>
      </c>
      <c r="H18" s="4">
        <v>54</v>
      </c>
      <c r="I18" s="4">
        <v>54</v>
      </c>
    </row>
    <row r="19" spans="1:9" x14ac:dyDescent="0.25">
      <c r="A19" s="151" t="s">
        <v>30</v>
      </c>
      <c r="B19" s="152"/>
      <c r="C19" s="46">
        <v>26.5</v>
      </c>
      <c r="D19" s="46">
        <v>38</v>
      </c>
      <c r="F19" s="151" t="s">
        <v>30</v>
      </c>
      <c r="G19" s="152"/>
      <c r="H19" s="46">
        <v>46.9</v>
      </c>
      <c r="I19" s="46">
        <v>52</v>
      </c>
    </row>
    <row r="20" spans="1:9" ht="24.75" x14ac:dyDescent="0.25">
      <c r="A20" s="14">
        <v>1</v>
      </c>
      <c r="B20" s="6" t="s">
        <v>31</v>
      </c>
      <c r="C20" s="4">
        <v>15</v>
      </c>
      <c r="D20" s="4">
        <v>0</v>
      </c>
      <c r="F20" s="14">
        <v>1</v>
      </c>
      <c r="G20" s="6" t="s">
        <v>68</v>
      </c>
      <c r="H20" s="4">
        <v>60</v>
      </c>
      <c r="I20" s="4">
        <v>100</v>
      </c>
    </row>
    <row r="21" spans="1:9" x14ac:dyDescent="0.25">
      <c r="A21" s="14">
        <v>2</v>
      </c>
      <c r="B21" s="6" t="s">
        <v>32</v>
      </c>
      <c r="C21" s="4">
        <v>0</v>
      </c>
      <c r="D21" s="4" t="s">
        <v>37</v>
      </c>
      <c r="F21" s="14">
        <v>2</v>
      </c>
      <c r="G21" s="6" t="s">
        <v>71</v>
      </c>
      <c r="H21" s="4">
        <v>200</v>
      </c>
      <c r="I21" s="4">
        <v>250</v>
      </c>
    </row>
    <row r="22" spans="1:9" x14ac:dyDescent="0.25">
      <c r="A22" s="14">
        <v>3</v>
      </c>
      <c r="B22" s="18" t="s">
        <v>33</v>
      </c>
      <c r="C22" s="4" t="s">
        <v>36</v>
      </c>
      <c r="D22" s="4" t="s">
        <v>38</v>
      </c>
      <c r="F22" s="14">
        <v>3</v>
      </c>
      <c r="G22" s="6" t="s">
        <v>72</v>
      </c>
      <c r="H22" s="4">
        <v>100</v>
      </c>
      <c r="I22" s="4">
        <v>100</v>
      </c>
    </row>
    <row r="23" spans="1:9" ht="24.75" x14ac:dyDescent="0.25">
      <c r="A23" s="14">
        <v>4</v>
      </c>
      <c r="B23" s="6" t="s">
        <v>34</v>
      </c>
      <c r="C23" s="4">
        <v>200</v>
      </c>
      <c r="D23" s="4">
        <v>200</v>
      </c>
      <c r="F23" s="14">
        <v>4</v>
      </c>
      <c r="G23" s="6" t="s">
        <v>73</v>
      </c>
      <c r="H23" s="4">
        <v>150</v>
      </c>
      <c r="I23" s="4">
        <v>180</v>
      </c>
    </row>
    <row r="24" spans="1:9" x14ac:dyDescent="0.25">
      <c r="A24" s="14">
        <v>5</v>
      </c>
      <c r="B24" s="6" t="s">
        <v>22</v>
      </c>
      <c r="C24" s="4">
        <v>50</v>
      </c>
      <c r="D24" s="4">
        <v>50</v>
      </c>
      <c r="F24" s="14">
        <v>5</v>
      </c>
      <c r="G24" s="6" t="s">
        <v>97</v>
      </c>
      <c r="H24" s="4">
        <v>200</v>
      </c>
      <c r="I24" s="4">
        <v>200</v>
      </c>
    </row>
    <row r="25" spans="1:9" x14ac:dyDescent="0.25">
      <c r="A25" s="14">
        <v>6</v>
      </c>
      <c r="B25" s="6"/>
      <c r="C25" s="4"/>
      <c r="D25" s="4"/>
      <c r="F25" s="14">
        <v>6</v>
      </c>
      <c r="G25" s="6" t="s">
        <v>65</v>
      </c>
      <c r="H25" s="4">
        <v>54</v>
      </c>
      <c r="I25" s="4">
        <v>54</v>
      </c>
    </row>
    <row r="26" spans="1:9" x14ac:dyDescent="0.25">
      <c r="A26" s="151" t="s">
        <v>39</v>
      </c>
      <c r="B26" s="152"/>
      <c r="C26" s="46">
        <v>27.9</v>
      </c>
      <c r="D26" s="46">
        <v>37.299999999999997</v>
      </c>
      <c r="F26" s="151" t="s">
        <v>39</v>
      </c>
      <c r="G26" s="152"/>
      <c r="H26" s="46">
        <v>41</v>
      </c>
      <c r="I26" s="46">
        <v>48.7</v>
      </c>
    </row>
    <row r="27" spans="1:9" ht="13.5" customHeight="1" x14ac:dyDescent="0.25">
      <c r="A27" s="14">
        <v>1</v>
      </c>
      <c r="B27" s="6" t="s">
        <v>31</v>
      </c>
      <c r="C27" s="4">
        <v>0</v>
      </c>
      <c r="D27" s="4">
        <v>20</v>
      </c>
      <c r="F27" s="14">
        <v>1</v>
      </c>
      <c r="G27" s="6" t="s">
        <v>75</v>
      </c>
      <c r="H27" s="4">
        <v>60</v>
      </c>
      <c r="I27" s="4">
        <v>100</v>
      </c>
    </row>
    <row r="28" spans="1:9" ht="24.75" x14ac:dyDescent="0.25">
      <c r="A28" s="14">
        <v>2</v>
      </c>
      <c r="B28" s="6" t="s">
        <v>40</v>
      </c>
      <c r="C28" s="4" t="s">
        <v>36</v>
      </c>
      <c r="D28" s="4" t="s">
        <v>38</v>
      </c>
      <c r="F28" s="14">
        <v>2</v>
      </c>
      <c r="G28" s="6" t="s">
        <v>76</v>
      </c>
      <c r="H28" s="4" t="s">
        <v>66</v>
      </c>
      <c r="I28" s="4" t="s">
        <v>67</v>
      </c>
    </row>
    <row r="29" spans="1:9" ht="15.75" customHeight="1" x14ac:dyDescent="0.25">
      <c r="A29" s="14">
        <v>3</v>
      </c>
      <c r="B29" s="6" t="s">
        <v>20</v>
      </c>
      <c r="C29" s="4" t="s">
        <v>21</v>
      </c>
      <c r="D29" s="4" t="s">
        <v>21</v>
      </c>
      <c r="F29" s="14">
        <v>3</v>
      </c>
      <c r="G29" s="6" t="s">
        <v>82</v>
      </c>
      <c r="H29" s="4" t="s">
        <v>27</v>
      </c>
      <c r="I29" s="4" t="s">
        <v>27</v>
      </c>
    </row>
    <row r="30" spans="1:9" ht="24.75" x14ac:dyDescent="0.25">
      <c r="A30" s="14">
        <v>4</v>
      </c>
      <c r="B30" s="6" t="s">
        <v>22</v>
      </c>
      <c r="C30" s="4">
        <v>50</v>
      </c>
      <c r="D30" s="4">
        <v>50</v>
      </c>
      <c r="F30" s="14">
        <v>4</v>
      </c>
      <c r="G30" s="6" t="s">
        <v>28</v>
      </c>
      <c r="H30" s="4">
        <v>150</v>
      </c>
      <c r="I30" s="4">
        <v>180</v>
      </c>
    </row>
    <row r="31" spans="1:9" x14ac:dyDescent="0.25">
      <c r="F31" s="14">
        <v>5</v>
      </c>
      <c r="G31" s="6" t="s">
        <v>74</v>
      </c>
      <c r="H31" s="4">
        <v>200</v>
      </c>
      <c r="I31" s="4">
        <v>200</v>
      </c>
    </row>
    <row r="32" spans="1:9" x14ac:dyDescent="0.25">
      <c r="F32" s="14">
        <v>6</v>
      </c>
      <c r="G32" s="6" t="s">
        <v>65</v>
      </c>
      <c r="H32" s="4">
        <v>54</v>
      </c>
      <c r="I32" s="4">
        <v>54</v>
      </c>
    </row>
    <row r="33" spans="1:9" x14ac:dyDescent="0.25">
      <c r="A33" s="151" t="s">
        <v>41</v>
      </c>
      <c r="B33" s="152"/>
      <c r="C33" s="46">
        <v>34.5</v>
      </c>
      <c r="D33" s="46">
        <v>42.5</v>
      </c>
      <c r="F33" s="151" t="s">
        <v>41</v>
      </c>
      <c r="G33" s="152"/>
      <c r="H33" s="46">
        <v>40.5</v>
      </c>
      <c r="I33" s="46">
        <v>51.8</v>
      </c>
    </row>
    <row r="34" spans="1:9" ht="24.75" x14ac:dyDescent="0.25">
      <c r="A34" s="14">
        <v>1</v>
      </c>
      <c r="B34" s="6" t="s">
        <v>42</v>
      </c>
      <c r="C34" s="4" t="s">
        <v>43</v>
      </c>
      <c r="D34" s="4" t="s">
        <v>44</v>
      </c>
      <c r="F34" s="14">
        <v>1</v>
      </c>
      <c r="G34" s="6" t="s">
        <v>62</v>
      </c>
      <c r="H34" s="4">
        <v>60</v>
      </c>
      <c r="I34" s="4">
        <v>100</v>
      </c>
    </row>
    <row r="35" spans="1:9" ht="24.75" x14ac:dyDescent="0.25">
      <c r="A35" s="14">
        <v>2</v>
      </c>
      <c r="B35" s="6" t="s">
        <v>57</v>
      </c>
      <c r="C35" s="4">
        <v>150</v>
      </c>
      <c r="D35" s="4">
        <v>180</v>
      </c>
      <c r="F35" s="14">
        <v>2</v>
      </c>
      <c r="G35" s="11" t="s">
        <v>78</v>
      </c>
      <c r="H35" s="4" t="s">
        <v>21</v>
      </c>
      <c r="I35" s="4" t="s">
        <v>80</v>
      </c>
    </row>
    <row r="36" spans="1:9" ht="24" x14ac:dyDescent="0.25">
      <c r="A36" s="14">
        <v>3</v>
      </c>
      <c r="B36" s="6" t="s">
        <v>29</v>
      </c>
      <c r="C36" s="4">
        <v>200</v>
      </c>
      <c r="D36" s="4">
        <v>200</v>
      </c>
      <c r="F36" s="14">
        <v>3</v>
      </c>
      <c r="G36" s="11" t="s">
        <v>49</v>
      </c>
      <c r="H36" s="4" t="s">
        <v>51</v>
      </c>
      <c r="I36" s="4" t="s">
        <v>43</v>
      </c>
    </row>
    <row r="37" spans="1:9" x14ac:dyDescent="0.25">
      <c r="A37" s="14">
        <v>4</v>
      </c>
      <c r="B37" s="6" t="s">
        <v>22</v>
      </c>
      <c r="C37" s="4">
        <v>50</v>
      </c>
      <c r="D37" s="4">
        <v>50</v>
      </c>
      <c r="F37" s="14">
        <v>4</v>
      </c>
      <c r="G37" s="11" t="s">
        <v>79</v>
      </c>
      <c r="H37" s="4">
        <v>150</v>
      </c>
      <c r="I37" s="4">
        <v>180</v>
      </c>
    </row>
    <row r="38" spans="1:9" x14ac:dyDescent="0.25">
      <c r="F38" s="14">
        <v>5</v>
      </c>
      <c r="G38" s="6" t="s">
        <v>20</v>
      </c>
      <c r="H38" s="4" t="s">
        <v>21</v>
      </c>
      <c r="I38" s="4" t="s">
        <v>21</v>
      </c>
    </row>
    <row r="39" spans="1:9" x14ac:dyDescent="0.25">
      <c r="F39" s="14">
        <v>6</v>
      </c>
      <c r="G39" s="6" t="s">
        <v>65</v>
      </c>
      <c r="H39" s="4">
        <v>54</v>
      </c>
      <c r="I39" s="4">
        <v>54</v>
      </c>
    </row>
    <row r="40" spans="1:9" x14ac:dyDescent="0.25">
      <c r="B40" s="41" t="s">
        <v>107</v>
      </c>
      <c r="C40" s="42">
        <v>135.5</v>
      </c>
      <c r="D40" s="42">
        <v>169.3</v>
      </c>
      <c r="E40" s="43"/>
      <c r="F40" s="44" t="s">
        <v>107</v>
      </c>
      <c r="G40" s="45"/>
      <c r="H40" s="46">
        <v>229.2</v>
      </c>
      <c r="I40" s="46">
        <v>280.39999999999998</v>
      </c>
    </row>
    <row r="41" spans="1:9" x14ac:dyDescent="0.25">
      <c r="B41" s="41" t="s">
        <v>108</v>
      </c>
      <c r="C41" s="42">
        <v>27.1</v>
      </c>
      <c r="D41" s="47">
        <v>33.86</v>
      </c>
      <c r="E41" s="43"/>
      <c r="F41" s="155" t="s">
        <v>108</v>
      </c>
      <c r="G41" s="156"/>
      <c r="H41" s="48">
        <v>45.84</v>
      </c>
      <c r="I41" s="48">
        <v>56.08</v>
      </c>
    </row>
    <row r="42" spans="1:9" x14ac:dyDescent="0.25">
      <c r="A42" s="151" t="s">
        <v>46</v>
      </c>
      <c r="B42" s="152"/>
      <c r="C42" s="46">
        <v>17.8</v>
      </c>
      <c r="D42" s="46">
        <v>20.6</v>
      </c>
      <c r="F42" s="151" t="s">
        <v>46</v>
      </c>
      <c r="G42" s="152"/>
      <c r="H42" s="46">
        <v>47.4</v>
      </c>
      <c r="I42" s="46">
        <v>59.5</v>
      </c>
    </row>
    <row r="43" spans="1:9" x14ac:dyDescent="0.25">
      <c r="A43" s="14">
        <v>1</v>
      </c>
      <c r="B43" s="6" t="s">
        <v>98</v>
      </c>
      <c r="C43" s="4" t="s">
        <v>37</v>
      </c>
      <c r="D43" s="4" t="s">
        <v>37</v>
      </c>
      <c r="F43" s="14">
        <v>1</v>
      </c>
      <c r="G43" s="6" t="s">
        <v>100</v>
      </c>
      <c r="H43" s="4">
        <v>60</v>
      </c>
      <c r="I43" s="4">
        <v>100</v>
      </c>
    </row>
    <row r="44" spans="1:9" ht="24.75" x14ac:dyDescent="0.25">
      <c r="A44" s="14">
        <v>2</v>
      </c>
      <c r="B44" s="6" t="s">
        <v>17</v>
      </c>
      <c r="C44" s="4" t="s">
        <v>101</v>
      </c>
      <c r="D44" s="4" t="s">
        <v>19</v>
      </c>
      <c r="F44" s="14">
        <v>2</v>
      </c>
      <c r="G44" s="6" t="s">
        <v>104</v>
      </c>
      <c r="H44" s="4" t="s">
        <v>66</v>
      </c>
      <c r="I44" s="4" t="s">
        <v>67</v>
      </c>
    </row>
    <row r="45" spans="1:9" ht="24.75" x14ac:dyDescent="0.25">
      <c r="A45" s="14">
        <v>3</v>
      </c>
      <c r="B45" s="6" t="s">
        <v>20</v>
      </c>
      <c r="C45" s="4" t="s">
        <v>21</v>
      </c>
      <c r="D45" s="4" t="s">
        <v>21</v>
      </c>
      <c r="F45" s="14">
        <v>3</v>
      </c>
      <c r="G45" s="6" t="s">
        <v>56</v>
      </c>
      <c r="H45" s="4" t="s">
        <v>43</v>
      </c>
      <c r="I45" s="4" t="s">
        <v>44</v>
      </c>
    </row>
    <row r="46" spans="1:9" ht="24.75" x14ac:dyDescent="0.25">
      <c r="A46" s="14">
        <v>4</v>
      </c>
      <c r="B46" s="6" t="s">
        <v>22</v>
      </c>
      <c r="C46" s="4">
        <v>50</v>
      </c>
      <c r="D46" s="4">
        <v>50</v>
      </c>
      <c r="F46" s="14">
        <v>4</v>
      </c>
      <c r="G46" s="6" t="s">
        <v>57</v>
      </c>
      <c r="H46" s="4">
        <v>150</v>
      </c>
      <c r="I46" s="4">
        <v>180</v>
      </c>
    </row>
    <row r="47" spans="1:9" x14ac:dyDescent="0.25">
      <c r="F47" s="14">
        <v>5</v>
      </c>
      <c r="G47" s="7" t="s">
        <v>74</v>
      </c>
      <c r="H47" s="4">
        <v>200</v>
      </c>
      <c r="I47" s="4">
        <v>200</v>
      </c>
    </row>
    <row r="48" spans="1:9" x14ac:dyDescent="0.25">
      <c r="F48" s="14">
        <v>6</v>
      </c>
      <c r="G48" s="6" t="s">
        <v>65</v>
      </c>
      <c r="H48" s="4">
        <v>54</v>
      </c>
      <c r="I48" s="4">
        <v>54</v>
      </c>
    </row>
    <row r="49" spans="1:9" x14ac:dyDescent="0.25">
      <c r="A49" s="151" t="s">
        <v>48</v>
      </c>
      <c r="B49" s="152"/>
      <c r="C49" s="46">
        <v>24.8</v>
      </c>
      <c r="D49" s="46">
        <v>32</v>
      </c>
      <c r="F49" s="151" t="s">
        <v>48</v>
      </c>
      <c r="G49" s="152"/>
      <c r="H49" s="46">
        <v>37.799999999999997</v>
      </c>
      <c r="I49" s="46">
        <v>48.7</v>
      </c>
    </row>
    <row r="50" spans="1:9" ht="24.75" x14ac:dyDescent="0.25">
      <c r="A50" s="14">
        <v>1</v>
      </c>
      <c r="B50" s="6" t="s">
        <v>49</v>
      </c>
      <c r="C50" s="4" t="s">
        <v>51</v>
      </c>
      <c r="D50" s="4" t="s">
        <v>43</v>
      </c>
      <c r="F50" s="14">
        <v>1</v>
      </c>
      <c r="G50" s="6" t="s">
        <v>62</v>
      </c>
      <c r="H50" s="4">
        <v>60</v>
      </c>
      <c r="I50" s="4">
        <v>100</v>
      </c>
    </row>
    <row r="51" spans="1:9" ht="24.75" x14ac:dyDescent="0.25">
      <c r="A51" s="14">
        <v>2</v>
      </c>
      <c r="B51" s="6" t="s">
        <v>50</v>
      </c>
      <c r="C51" s="4">
        <v>150</v>
      </c>
      <c r="D51" s="4">
        <v>180</v>
      </c>
      <c r="F51" s="14">
        <v>2</v>
      </c>
      <c r="G51" s="6" t="s">
        <v>102</v>
      </c>
      <c r="H51" s="4" t="s">
        <v>66</v>
      </c>
      <c r="I51" s="4" t="s">
        <v>67</v>
      </c>
    </row>
    <row r="52" spans="1:9" ht="15" customHeight="1" x14ac:dyDescent="0.25">
      <c r="A52" s="14">
        <v>3</v>
      </c>
      <c r="B52" s="6" t="s">
        <v>29</v>
      </c>
      <c r="C52" s="4">
        <v>200</v>
      </c>
      <c r="D52" s="4">
        <v>200</v>
      </c>
      <c r="F52" s="14">
        <v>3</v>
      </c>
      <c r="G52" s="6" t="s">
        <v>82</v>
      </c>
      <c r="H52" s="4" t="s">
        <v>27</v>
      </c>
      <c r="I52" s="4" t="s">
        <v>27</v>
      </c>
    </row>
    <row r="53" spans="1:9" ht="24.75" x14ac:dyDescent="0.25">
      <c r="A53" s="14">
        <v>4</v>
      </c>
      <c r="B53" s="6" t="s">
        <v>22</v>
      </c>
      <c r="C53" s="4">
        <v>50</v>
      </c>
      <c r="D53" s="4">
        <v>50</v>
      </c>
      <c r="F53" s="14">
        <v>4</v>
      </c>
      <c r="G53" s="6" t="s">
        <v>73</v>
      </c>
      <c r="H53" s="4">
        <v>150</v>
      </c>
      <c r="I53" s="4">
        <v>180</v>
      </c>
    </row>
    <row r="54" spans="1:9" x14ac:dyDescent="0.25">
      <c r="F54" s="14">
        <v>5</v>
      </c>
      <c r="G54" s="6" t="s">
        <v>20</v>
      </c>
      <c r="H54" s="4" t="s">
        <v>21</v>
      </c>
      <c r="I54" s="4" t="s">
        <v>21</v>
      </c>
    </row>
    <row r="55" spans="1:9" x14ac:dyDescent="0.25">
      <c r="F55" s="14">
        <v>6</v>
      </c>
      <c r="G55" s="6" t="s">
        <v>65</v>
      </c>
      <c r="H55" s="4">
        <v>54</v>
      </c>
      <c r="I55" s="4">
        <v>54</v>
      </c>
    </row>
    <row r="56" spans="1:9" x14ac:dyDescent="0.25">
      <c r="A56" s="151" t="s">
        <v>52</v>
      </c>
      <c r="B56" s="152"/>
      <c r="C56" s="46">
        <v>32.5</v>
      </c>
      <c r="D56" s="46">
        <v>42.8</v>
      </c>
      <c r="F56" s="151" t="s">
        <v>52</v>
      </c>
      <c r="G56" s="152"/>
      <c r="H56" s="46">
        <v>45.5</v>
      </c>
      <c r="I56" s="46">
        <v>59.8</v>
      </c>
    </row>
    <row r="57" spans="1:9" ht="24.75" x14ac:dyDescent="0.25">
      <c r="A57" s="14">
        <v>1</v>
      </c>
      <c r="B57" s="6" t="s">
        <v>31</v>
      </c>
      <c r="C57" s="4">
        <v>0</v>
      </c>
      <c r="D57" s="4">
        <v>20</v>
      </c>
      <c r="F57" s="14">
        <v>1</v>
      </c>
      <c r="G57" s="6" t="s">
        <v>68</v>
      </c>
      <c r="H57" s="4">
        <v>60</v>
      </c>
      <c r="I57" s="4">
        <v>100</v>
      </c>
    </row>
    <row r="58" spans="1:9" ht="24.75" x14ac:dyDescent="0.25">
      <c r="A58" s="14">
        <v>2</v>
      </c>
      <c r="B58" s="6" t="s">
        <v>53</v>
      </c>
      <c r="C58" s="4" t="s">
        <v>18</v>
      </c>
      <c r="D58" s="4" t="s">
        <v>19</v>
      </c>
      <c r="F58" s="14">
        <v>2</v>
      </c>
      <c r="G58" s="6" t="s">
        <v>105</v>
      </c>
      <c r="H58" s="4" t="s">
        <v>66</v>
      </c>
      <c r="I58" s="4" t="s">
        <v>67</v>
      </c>
    </row>
    <row r="59" spans="1:9" ht="36.75" x14ac:dyDescent="0.25">
      <c r="A59" s="14">
        <v>3</v>
      </c>
      <c r="B59" s="6" t="s">
        <v>54</v>
      </c>
      <c r="C59" s="4">
        <v>200</v>
      </c>
      <c r="D59" s="4">
        <v>200</v>
      </c>
      <c r="F59" s="14">
        <v>3</v>
      </c>
      <c r="G59" s="6" t="s">
        <v>42</v>
      </c>
      <c r="H59" s="4" t="s">
        <v>43</v>
      </c>
      <c r="I59" s="4" t="s">
        <v>44</v>
      </c>
    </row>
    <row r="60" spans="1:9" ht="24.75" x14ac:dyDescent="0.25">
      <c r="A60" s="14">
        <v>4</v>
      </c>
      <c r="B60" s="6" t="s">
        <v>22</v>
      </c>
      <c r="C60" s="4">
        <v>50</v>
      </c>
      <c r="D60" s="4">
        <v>50</v>
      </c>
      <c r="F60" s="14">
        <v>4</v>
      </c>
      <c r="G60" s="6" t="s">
        <v>28</v>
      </c>
      <c r="H60" s="4">
        <v>150</v>
      </c>
      <c r="I60" s="4">
        <v>180</v>
      </c>
    </row>
    <row r="61" spans="1:9" x14ac:dyDescent="0.25">
      <c r="A61" s="14">
        <v>5</v>
      </c>
      <c r="B61" s="6"/>
      <c r="C61" s="4"/>
      <c r="D61" s="4"/>
      <c r="F61" s="14">
        <v>5</v>
      </c>
      <c r="G61" s="6" t="s">
        <v>97</v>
      </c>
      <c r="H61" s="4">
        <v>200</v>
      </c>
      <c r="I61" s="4">
        <v>200</v>
      </c>
    </row>
    <row r="62" spans="1:9" x14ac:dyDescent="0.25">
      <c r="F62" s="14">
        <v>6</v>
      </c>
      <c r="G62" s="6" t="s">
        <v>65</v>
      </c>
      <c r="H62" s="4">
        <v>54</v>
      </c>
      <c r="I62" s="4">
        <v>54</v>
      </c>
    </row>
    <row r="63" spans="1:9" x14ac:dyDescent="0.25">
      <c r="A63" s="151" t="s">
        <v>55</v>
      </c>
      <c r="B63" s="152"/>
      <c r="C63" s="46">
        <v>27</v>
      </c>
      <c r="D63" s="46">
        <v>32.799999999999997</v>
      </c>
      <c r="F63" s="151" t="s">
        <v>55</v>
      </c>
      <c r="G63" s="152"/>
      <c r="H63" s="46">
        <v>48.6</v>
      </c>
      <c r="I63" s="46">
        <v>59.6</v>
      </c>
    </row>
    <row r="64" spans="1:9" ht="24.75" x14ac:dyDescent="0.25">
      <c r="A64" s="14">
        <v>1</v>
      </c>
      <c r="B64" s="6" t="s">
        <v>56</v>
      </c>
      <c r="C64" s="4" t="s">
        <v>43</v>
      </c>
      <c r="D64" s="4" t="s">
        <v>44</v>
      </c>
      <c r="F64" s="14">
        <v>1</v>
      </c>
      <c r="G64" s="6" t="s">
        <v>75</v>
      </c>
      <c r="H64" s="4">
        <v>60</v>
      </c>
      <c r="I64" s="4">
        <v>100</v>
      </c>
    </row>
    <row r="65" spans="1:9" ht="36.75" x14ac:dyDescent="0.25">
      <c r="A65" s="14">
        <v>2</v>
      </c>
      <c r="B65" s="6" t="s">
        <v>57</v>
      </c>
      <c r="C65" s="4">
        <v>150</v>
      </c>
      <c r="D65" s="4">
        <v>180</v>
      </c>
      <c r="F65" s="14">
        <v>2</v>
      </c>
      <c r="G65" s="6" t="s">
        <v>86</v>
      </c>
      <c r="H65" s="4" t="s">
        <v>66</v>
      </c>
      <c r="I65" s="4" t="s">
        <v>67</v>
      </c>
    </row>
    <row r="66" spans="1:9" ht="24.75" x14ac:dyDescent="0.25">
      <c r="A66" s="14">
        <v>3</v>
      </c>
      <c r="B66" s="6" t="s">
        <v>20</v>
      </c>
      <c r="C66" s="4" t="s">
        <v>21</v>
      </c>
      <c r="D66" s="4" t="s">
        <v>21</v>
      </c>
      <c r="F66" s="14">
        <v>3</v>
      </c>
      <c r="G66" s="6" t="s">
        <v>25</v>
      </c>
      <c r="H66" s="4" t="s">
        <v>27</v>
      </c>
      <c r="I66" s="4" t="s">
        <v>27</v>
      </c>
    </row>
    <row r="67" spans="1:9" ht="24.75" x14ac:dyDescent="0.25">
      <c r="A67" s="14">
        <v>4</v>
      </c>
      <c r="B67" s="6" t="s">
        <v>22</v>
      </c>
      <c r="C67" s="4">
        <v>50</v>
      </c>
      <c r="D67" s="4">
        <v>50</v>
      </c>
      <c r="F67" s="14">
        <v>4</v>
      </c>
      <c r="G67" s="6" t="s">
        <v>45</v>
      </c>
      <c r="H67" s="4">
        <v>150</v>
      </c>
      <c r="I67" s="4">
        <v>180</v>
      </c>
    </row>
    <row r="68" spans="1:9" x14ac:dyDescent="0.25">
      <c r="F68" s="14">
        <v>5</v>
      </c>
      <c r="G68" s="6" t="s">
        <v>74</v>
      </c>
      <c r="H68" s="4">
        <v>200</v>
      </c>
      <c r="I68" s="4">
        <v>200</v>
      </c>
    </row>
    <row r="69" spans="1:9" x14ac:dyDescent="0.25">
      <c r="F69" s="14">
        <v>6</v>
      </c>
      <c r="G69" s="6" t="s">
        <v>65</v>
      </c>
      <c r="H69" s="4">
        <v>54</v>
      </c>
      <c r="I69" s="4">
        <v>54</v>
      </c>
    </row>
    <row r="70" spans="1:9" x14ac:dyDescent="0.25">
      <c r="A70" s="151" t="s">
        <v>58</v>
      </c>
      <c r="B70" s="152"/>
      <c r="C70" s="46">
        <v>28.8</v>
      </c>
      <c r="D70" s="46">
        <v>35.5</v>
      </c>
      <c r="F70" s="151" t="s">
        <v>58</v>
      </c>
      <c r="G70" s="152"/>
      <c r="H70" s="46">
        <v>52.8</v>
      </c>
      <c r="I70" s="46">
        <v>62.3</v>
      </c>
    </row>
    <row r="71" spans="1:9" x14ac:dyDescent="0.25">
      <c r="A71" s="14">
        <v>1</v>
      </c>
      <c r="B71" s="6" t="s">
        <v>60</v>
      </c>
      <c r="C71" s="4">
        <v>20</v>
      </c>
      <c r="D71" s="4">
        <v>30</v>
      </c>
      <c r="F71" s="14">
        <v>1</v>
      </c>
      <c r="G71" s="6" t="s">
        <v>77</v>
      </c>
      <c r="H71" s="4">
        <v>60</v>
      </c>
      <c r="I71" s="4">
        <v>100</v>
      </c>
    </row>
    <row r="72" spans="1:9" ht="24.75" x14ac:dyDescent="0.25">
      <c r="A72" s="14">
        <v>2</v>
      </c>
      <c r="B72" s="6" t="s">
        <v>59</v>
      </c>
      <c r="C72" s="4" t="s">
        <v>101</v>
      </c>
      <c r="D72" s="4" t="s">
        <v>19</v>
      </c>
      <c r="F72" s="14">
        <v>2</v>
      </c>
      <c r="G72" s="6" t="s">
        <v>104</v>
      </c>
      <c r="H72" s="4" t="s">
        <v>66</v>
      </c>
      <c r="I72" s="4" t="s">
        <v>67</v>
      </c>
    </row>
    <row r="73" spans="1:9" x14ac:dyDescent="0.25">
      <c r="A73" s="14">
        <v>3</v>
      </c>
      <c r="B73" s="6" t="s">
        <v>34</v>
      </c>
      <c r="C73" s="4">
        <v>200</v>
      </c>
      <c r="D73" s="4">
        <v>200</v>
      </c>
      <c r="F73" s="14">
        <v>3</v>
      </c>
      <c r="G73" s="6" t="s">
        <v>72</v>
      </c>
      <c r="H73" s="4">
        <v>100</v>
      </c>
      <c r="I73" s="4">
        <v>100</v>
      </c>
    </row>
    <row r="74" spans="1:9" ht="24.75" x14ac:dyDescent="0.25">
      <c r="A74" s="14">
        <v>4</v>
      </c>
      <c r="B74" s="6" t="s">
        <v>22</v>
      </c>
      <c r="C74" s="4">
        <v>50</v>
      </c>
      <c r="D74" s="4">
        <v>50</v>
      </c>
      <c r="F74" s="14">
        <v>4</v>
      </c>
      <c r="G74" s="6" t="s">
        <v>57</v>
      </c>
      <c r="H74" s="4">
        <v>150</v>
      </c>
      <c r="I74" s="4">
        <v>180</v>
      </c>
    </row>
    <row r="75" spans="1:9" x14ac:dyDescent="0.25">
      <c r="F75" s="14">
        <v>5</v>
      </c>
      <c r="G75" s="6" t="s">
        <v>20</v>
      </c>
      <c r="H75" s="4" t="s">
        <v>21</v>
      </c>
      <c r="I75" s="4" t="s">
        <v>21</v>
      </c>
    </row>
    <row r="76" spans="1:9" x14ac:dyDescent="0.25">
      <c r="F76" s="14">
        <v>6</v>
      </c>
      <c r="G76" s="6" t="s">
        <v>65</v>
      </c>
      <c r="H76" s="4">
        <v>54</v>
      </c>
      <c r="I76" s="4">
        <v>54</v>
      </c>
    </row>
    <row r="78" spans="1:9" x14ac:dyDescent="0.25">
      <c r="B78" s="41" t="s">
        <v>107</v>
      </c>
      <c r="C78" s="42">
        <v>130.9</v>
      </c>
      <c r="D78" s="42">
        <v>163.69999999999999</v>
      </c>
      <c r="E78" s="43"/>
      <c r="F78" s="44" t="s">
        <v>107</v>
      </c>
      <c r="G78" s="45"/>
      <c r="H78" s="46">
        <v>232.1</v>
      </c>
      <c r="I78" s="46">
        <v>289.89999999999998</v>
      </c>
    </row>
    <row r="79" spans="1:9" x14ac:dyDescent="0.25">
      <c r="B79" s="41" t="s">
        <v>108</v>
      </c>
      <c r="C79" s="42">
        <v>26.18</v>
      </c>
      <c r="D79" s="47">
        <v>32.74</v>
      </c>
      <c r="E79" s="43"/>
      <c r="F79" s="155" t="s">
        <v>108</v>
      </c>
      <c r="G79" s="156"/>
      <c r="H79" s="48">
        <v>46.42</v>
      </c>
      <c r="I79" s="48">
        <v>57.98</v>
      </c>
    </row>
    <row r="82" spans="2:9" ht="12.75" customHeight="1" x14ac:dyDescent="0.25"/>
    <row r="89" spans="2:9" s="21" customFormat="1" ht="13.5" customHeight="1" x14ac:dyDescent="0.25">
      <c r="B89" s="1"/>
      <c r="C89" s="3"/>
      <c r="D89" s="3"/>
      <c r="E89"/>
      <c r="F89"/>
      <c r="G89"/>
      <c r="H89"/>
      <c r="I89"/>
    </row>
    <row r="131" spans="1:4" x14ac:dyDescent="0.25">
      <c r="A131" s="22"/>
      <c r="B131" s="13"/>
      <c r="C131" s="12"/>
      <c r="D131" s="12"/>
    </row>
    <row r="132" spans="1:4" x14ac:dyDescent="0.25">
      <c r="A132" s="22"/>
      <c r="B132" s="13"/>
      <c r="C132" s="12"/>
      <c r="D132" s="12"/>
    </row>
    <row r="133" spans="1:4" x14ac:dyDescent="0.25">
      <c r="A133" s="22"/>
      <c r="B133" s="13"/>
      <c r="C133" s="12"/>
      <c r="D133" s="12"/>
    </row>
    <row r="134" spans="1:4" x14ac:dyDescent="0.25">
      <c r="A134" s="22"/>
      <c r="B134" s="13"/>
      <c r="C134" s="12"/>
      <c r="D134" s="12"/>
    </row>
    <row r="135" spans="1:4" x14ac:dyDescent="0.25">
      <c r="A135" s="22"/>
      <c r="B135" s="13"/>
      <c r="C135" s="12"/>
      <c r="D135" s="12"/>
    </row>
    <row r="136" spans="1:4" x14ac:dyDescent="0.25">
      <c r="A136" s="22"/>
      <c r="B136" s="13"/>
      <c r="C136" s="12"/>
      <c r="D136" s="12"/>
    </row>
    <row r="137" spans="1:4" x14ac:dyDescent="0.25">
      <c r="A137" s="22"/>
      <c r="B137" s="13"/>
      <c r="C137" s="12"/>
      <c r="D137" s="12"/>
    </row>
    <row r="138" spans="1:4" x14ac:dyDescent="0.25">
      <c r="A138" s="22"/>
      <c r="B138" s="13"/>
      <c r="C138" s="12"/>
      <c r="D138" s="12"/>
    </row>
    <row r="139" spans="1:4" x14ac:dyDescent="0.25">
      <c r="A139" s="22"/>
      <c r="B139" s="13"/>
      <c r="C139" s="12"/>
      <c r="D139" s="12"/>
    </row>
    <row r="140" spans="1:4" x14ac:dyDescent="0.25">
      <c r="A140" s="22"/>
      <c r="B140" s="13"/>
      <c r="C140" s="12"/>
      <c r="D140" s="12"/>
    </row>
    <row r="141" spans="1:4" x14ac:dyDescent="0.25">
      <c r="A141" s="22"/>
      <c r="B141" s="13"/>
      <c r="C141" s="12"/>
      <c r="D141" s="12"/>
    </row>
    <row r="142" spans="1:4" x14ac:dyDescent="0.25">
      <c r="A142" s="22"/>
      <c r="B142" s="13"/>
      <c r="C142" s="12"/>
      <c r="D142" s="12"/>
    </row>
    <row r="143" spans="1:4" x14ac:dyDescent="0.25">
      <c r="A143" s="22"/>
      <c r="B143" s="13"/>
      <c r="C143" s="12"/>
      <c r="D143" s="12"/>
    </row>
    <row r="144" spans="1:4" x14ac:dyDescent="0.25">
      <c r="A144" s="22"/>
      <c r="B144" s="13"/>
      <c r="C144" s="12"/>
      <c r="D144" s="12"/>
    </row>
    <row r="145" spans="1:4" x14ac:dyDescent="0.25">
      <c r="A145" s="22"/>
      <c r="B145" s="13"/>
      <c r="C145" s="12"/>
      <c r="D145" s="12"/>
    </row>
    <row r="146" spans="1:4" x14ac:dyDescent="0.25">
      <c r="A146" s="22"/>
      <c r="B146" s="13"/>
      <c r="C146" s="12"/>
      <c r="D146" s="12"/>
    </row>
    <row r="147" spans="1:4" x14ac:dyDescent="0.25">
      <c r="A147" s="22"/>
      <c r="B147" s="13"/>
      <c r="C147" s="12"/>
      <c r="D147" s="12"/>
    </row>
    <row r="148" spans="1:4" x14ac:dyDescent="0.25">
      <c r="A148" s="22"/>
      <c r="B148" s="13"/>
      <c r="C148" s="12"/>
      <c r="D148" s="12"/>
    </row>
    <row r="149" spans="1:4" x14ac:dyDescent="0.25">
      <c r="A149" s="22"/>
      <c r="B149" s="13"/>
      <c r="C149" s="12"/>
      <c r="D149" s="12"/>
    </row>
    <row r="150" spans="1:4" x14ac:dyDescent="0.25">
      <c r="A150" s="22"/>
      <c r="B150" s="13"/>
      <c r="C150" s="12"/>
      <c r="D150" s="12"/>
    </row>
    <row r="151" spans="1:4" x14ac:dyDescent="0.25">
      <c r="A151" s="22"/>
      <c r="B151" s="13"/>
      <c r="C151" s="12"/>
      <c r="D151" s="12"/>
    </row>
    <row r="152" spans="1:4" x14ac:dyDescent="0.25">
      <c r="A152" s="22"/>
      <c r="B152" s="13"/>
      <c r="C152" s="12"/>
      <c r="D152" s="12"/>
    </row>
    <row r="153" spans="1:4" x14ac:dyDescent="0.25">
      <c r="A153" s="22"/>
      <c r="B153" s="13"/>
      <c r="C153" s="12"/>
      <c r="D153" s="12"/>
    </row>
    <row r="154" spans="1:4" x14ac:dyDescent="0.25">
      <c r="A154" s="22"/>
      <c r="B154" s="13"/>
      <c r="C154" s="12"/>
      <c r="D154" s="12"/>
    </row>
    <row r="155" spans="1:4" x14ac:dyDescent="0.25">
      <c r="A155" s="22"/>
      <c r="B155" s="13"/>
      <c r="C155" s="12"/>
      <c r="D155" s="12"/>
    </row>
    <row r="156" spans="1:4" x14ac:dyDescent="0.25">
      <c r="A156" s="22"/>
      <c r="B156" s="13"/>
      <c r="C156" s="12"/>
      <c r="D156" s="12"/>
    </row>
    <row r="157" spans="1:4" x14ac:dyDescent="0.25">
      <c r="A157" s="22"/>
      <c r="B157" s="13"/>
      <c r="C157" s="12"/>
      <c r="D157" s="12"/>
    </row>
    <row r="158" spans="1:4" x14ac:dyDescent="0.25">
      <c r="A158" s="22"/>
      <c r="B158" s="13"/>
      <c r="C158" s="12"/>
      <c r="D158" s="12"/>
    </row>
    <row r="159" spans="1:4" x14ac:dyDescent="0.25">
      <c r="A159" s="22"/>
      <c r="B159" s="13"/>
      <c r="C159" s="12"/>
      <c r="D159" s="12"/>
    </row>
    <row r="160" spans="1:4" x14ac:dyDescent="0.25">
      <c r="A160" s="22"/>
      <c r="B160" s="13"/>
      <c r="C160" s="12"/>
      <c r="D160" s="12"/>
    </row>
    <row r="161" spans="1:4" x14ac:dyDescent="0.25">
      <c r="A161" s="22"/>
      <c r="B161" s="13"/>
      <c r="C161" s="12"/>
      <c r="D161" s="12"/>
    </row>
    <row r="162" spans="1:4" x14ac:dyDescent="0.25">
      <c r="A162" s="22"/>
      <c r="B162" s="13"/>
      <c r="C162" s="12"/>
      <c r="D162" s="12"/>
    </row>
    <row r="163" spans="1:4" x14ac:dyDescent="0.25">
      <c r="A163" s="22"/>
      <c r="B163" s="13"/>
      <c r="C163" s="12"/>
      <c r="D163" s="12"/>
    </row>
    <row r="164" spans="1:4" x14ac:dyDescent="0.25">
      <c r="A164" s="22"/>
      <c r="B164" s="13"/>
      <c r="C164" s="12"/>
      <c r="D164" s="12"/>
    </row>
    <row r="165" spans="1:4" x14ac:dyDescent="0.25">
      <c r="A165" s="22"/>
      <c r="B165" s="13"/>
      <c r="C165" s="12"/>
      <c r="D165" s="12"/>
    </row>
    <row r="166" spans="1:4" x14ac:dyDescent="0.25">
      <c r="A166" s="22"/>
      <c r="B166" s="13"/>
      <c r="C166" s="12"/>
      <c r="D166" s="12"/>
    </row>
    <row r="167" spans="1:4" x14ac:dyDescent="0.25">
      <c r="A167" s="22"/>
      <c r="B167" s="13"/>
      <c r="C167" s="12"/>
      <c r="D167" s="12"/>
    </row>
    <row r="168" spans="1:4" x14ac:dyDescent="0.25">
      <c r="A168" s="22"/>
      <c r="B168" s="13"/>
      <c r="C168" s="12"/>
      <c r="D168" s="12"/>
    </row>
    <row r="169" spans="1:4" x14ac:dyDescent="0.25">
      <c r="A169" s="22"/>
      <c r="B169" s="13"/>
      <c r="C169" s="12"/>
      <c r="D169" s="12"/>
    </row>
    <row r="170" spans="1:4" x14ac:dyDescent="0.25">
      <c r="A170" s="22"/>
      <c r="B170" s="13"/>
      <c r="C170" s="12"/>
      <c r="D170" s="12"/>
    </row>
    <row r="171" spans="1:4" x14ac:dyDescent="0.25">
      <c r="A171" s="22"/>
      <c r="B171" s="13"/>
      <c r="C171" s="12"/>
      <c r="D171" s="12"/>
    </row>
    <row r="172" spans="1:4" x14ac:dyDescent="0.25">
      <c r="A172" s="22"/>
      <c r="B172" s="13"/>
      <c r="C172" s="12"/>
      <c r="D172" s="12"/>
    </row>
    <row r="173" spans="1:4" x14ac:dyDescent="0.25">
      <c r="A173" s="22"/>
      <c r="B173" s="13"/>
      <c r="C173" s="12"/>
      <c r="D173" s="12"/>
    </row>
    <row r="174" spans="1:4" x14ac:dyDescent="0.25">
      <c r="A174" s="22"/>
      <c r="B174" s="13"/>
      <c r="C174" s="12"/>
      <c r="D174" s="12"/>
    </row>
    <row r="175" spans="1:4" x14ac:dyDescent="0.25">
      <c r="A175" s="22"/>
      <c r="B175" s="13"/>
      <c r="C175" s="12"/>
      <c r="D175" s="12"/>
    </row>
    <row r="176" spans="1:4" x14ac:dyDescent="0.25">
      <c r="A176" s="22"/>
      <c r="B176" s="13"/>
      <c r="C176" s="12"/>
      <c r="D176" s="12"/>
    </row>
    <row r="177" spans="1:4" x14ac:dyDescent="0.25">
      <c r="A177" s="22"/>
      <c r="B177" s="13"/>
      <c r="C177" s="12"/>
      <c r="D177" s="12"/>
    </row>
    <row r="178" spans="1:4" x14ac:dyDescent="0.25">
      <c r="A178" s="22"/>
      <c r="B178" s="13"/>
      <c r="C178" s="12"/>
      <c r="D178" s="12"/>
    </row>
    <row r="179" spans="1:4" x14ac:dyDescent="0.25">
      <c r="A179" s="22"/>
      <c r="B179" s="13"/>
      <c r="C179" s="12"/>
      <c r="D179" s="12"/>
    </row>
    <row r="180" spans="1:4" x14ac:dyDescent="0.25">
      <c r="A180" s="22"/>
      <c r="B180" s="13"/>
      <c r="C180" s="12"/>
      <c r="D180" s="12"/>
    </row>
    <row r="181" spans="1:4" x14ac:dyDescent="0.25">
      <c r="A181" s="22"/>
      <c r="B181" s="13"/>
      <c r="C181" s="12"/>
      <c r="D181" s="12"/>
    </row>
    <row r="182" spans="1:4" x14ac:dyDescent="0.25">
      <c r="A182" s="22"/>
      <c r="B182" s="13"/>
      <c r="C182" s="12"/>
      <c r="D182" s="12"/>
    </row>
    <row r="183" spans="1:4" x14ac:dyDescent="0.25">
      <c r="A183" s="22"/>
      <c r="B183" s="13"/>
      <c r="C183" s="12"/>
      <c r="D183" s="12"/>
    </row>
    <row r="184" spans="1:4" x14ac:dyDescent="0.25">
      <c r="A184" s="22"/>
      <c r="B184" s="13"/>
      <c r="C184" s="12"/>
      <c r="D184" s="12"/>
    </row>
    <row r="185" spans="1:4" x14ac:dyDescent="0.25">
      <c r="A185" s="22"/>
      <c r="B185" s="13"/>
      <c r="C185" s="12"/>
      <c r="D185" s="12"/>
    </row>
    <row r="186" spans="1:4" x14ac:dyDescent="0.25">
      <c r="A186" s="22"/>
      <c r="B186" s="13"/>
      <c r="C186" s="12"/>
      <c r="D186" s="12"/>
    </row>
    <row r="187" spans="1:4" x14ac:dyDescent="0.25">
      <c r="A187" s="22"/>
      <c r="B187" s="13"/>
      <c r="C187" s="12"/>
      <c r="D187" s="12"/>
    </row>
    <row r="188" spans="1:4" x14ac:dyDescent="0.25">
      <c r="A188" s="22"/>
      <c r="B188" s="13"/>
      <c r="C188" s="12"/>
      <c r="D188" s="12"/>
    </row>
    <row r="189" spans="1:4" x14ac:dyDescent="0.25">
      <c r="A189" s="22"/>
      <c r="B189" s="13"/>
      <c r="C189" s="12"/>
      <c r="D189" s="12"/>
    </row>
    <row r="190" spans="1:4" x14ac:dyDescent="0.25">
      <c r="A190" s="22"/>
      <c r="B190" s="13"/>
      <c r="C190" s="12"/>
      <c r="D190" s="12"/>
    </row>
    <row r="191" spans="1:4" x14ac:dyDescent="0.25">
      <c r="A191" s="22"/>
      <c r="B191" s="13"/>
      <c r="C191" s="12"/>
      <c r="D191" s="12"/>
    </row>
    <row r="192" spans="1:4" x14ac:dyDescent="0.25">
      <c r="A192" s="22"/>
      <c r="B192" s="13"/>
      <c r="C192" s="12"/>
      <c r="D192" s="12"/>
    </row>
    <row r="193" spans="1:4" x14ac:dyDescent="0.25">
      <c r="A193" s="22"/>
      <c r="B193" s="13"/>
      <c r="C193" s="12"/>
      <c r="D193" s="12"/>
    </row>
    <row r="194" spans="1:4" x14ac:dyDescent="0.25">
      <c r="A194" s="22"/>
      <c r="B194" s="13"/>
      <c r="C194" s="12"/>
      <c r="D194" s="12"/>
    </row>
    <row r="195" spans="1:4" x14ac:dyDescent="0.25">
      <c r="A195" s="22"/>
      <c r="B195" s="13"/>
      <c r="C195" s="12"/>
      <c r="D195" s="12"/>
    </row>
    <row r="196" spans="1:4" x14ac:dyDescent="0.25">
      <c r="A196" s="22"/>
      <c r="B196" s="13"/>
      <c r="C196" s="12"/>
      <c r="D196" s="12"/>
    </row>
    <row r="197" spans="1:4" x14ac:dyDescent="0.25">
      <c r="A197" s="22"/>
      <c r="B197" s="13"/>
      <c r="C197" s="12"/>
      <c r="D197" s="12"/>
    </row>
    <row r="198" spans="1:4" x14ac:dyDescent="0.25">
      <c r="A198" s="22"/>
      <c r="B198" s="13"/>
      <c r="C198" s="12"/>
      <c r="D198" s="12"/>
    </row>
    <row r="199" spans="1:4" x14ac:dyDescent="0.25">
      <c r="A199" s="22"/>
      <c r="B199" s="13"/>
      <c r="C199" s="12"/>
      <c r="D199" s="12"/>
    </row>
    <row r="200" spans="1:4" x14ac:dyDescent="0.25">
      <c r="A200" s="22"/>
      <c r="B200" s="13"/>
      <c r="C200" s="12"/>
      <c r="D200" s="12"/>
    </row>
    <row r="201" spans="1:4" x14ac:dyDescent="0.25">
      <c r="A201" s="22"/>
      <c r="B201" s="13"/>
      <c r="C201" s="12"/>
      <c r="D201" s="12"/>
    </row>
    <row r="202" spans="1:4" x14ac:dyDescent="0.25">
      <c r="A202" s="22"/>
      <c r="B202" s="13"/>
      <c r="C202" s="12"/>
      <c r="D202" s="12"/>
    </row>
    <row r="203" spans="1:4" x14ac:dyDescent="0.25">
      <c r="A203" s="22"/>
      <c r="B203" s="13"/>
      <c r="C203" s="12"/>
      <c r="D203" s="12"/>
    </row>
    <row r="204" spans="1:4" x14ac:dyDescent="0.25">
      <c r="A204" s="22"/>
      <c r="B204" s="13"/>
      <c r="C204" s="12"/>
      <c r="D204" s="12"/>
    </row>
    <row r="205" spans="1:4" x14ac:dyDescent="0.25">
      <c r="A205" s="22"/>
      <c r="B205" s="13"/>
      <c r="C205" s="12"/>
      <c r="D205" s="12"/>
    </row>
    <row r="206" spans="1:4" x14ac:dyDescent="0.25">
      <c r="A206" s="22"/>
      <c r="B206" s="13"/>
      <c r="C206" s="12"/>
      <c r="D206" s="12"/>
    </row>
    <row r="207" spans="1:4" x14ac:dyDescent="0.25">
      <c r="A207" s="22"/>
      <c r="B207" s="13"/>
      <c r="C207" s="12"/>
      <c r="D207" s="12"/>
    </row>
    <row r="208" spans="1:4" x14ac:dyDescent="0.25">
      <c r="A208" s="22"/>
      <c r="B208" s="13"/>
      <c r="C208" s="12"/>
      <c r="D208" s="12"/>
    </row>
    <row r="209" spans="1:4" x14ac:dyDescent="0.25">
      <c r="A209" s="22"/>
      <c r="B209" s="13"/>
      <c r="C209" s="12"/>
      <c r="D209" s="12"/>
    </row>
    <row r="210" spans="1:4" x14ac:dyDescent="0.25">
      <c r="A210" s="22"/>
      <c r="B210" s="13"/>
      <c r="C210" s="12"/>
      <c r="D210" s="12"/>
    </row>
    <row r="211" spans="1:4" x14ac:dyDescent="0.25">
      <c r="A211" s="22"/>
      <c r="B211" s="13"/>
      <c r="C211" s="12"/>
      <c r="D211" s="12"/>
    </row>
    <row r="212" spans="1:4" x14ac:dyDescent="0.25">
      <c r="A212" s="22"/>
      <c r="B212" s="13"/>
      <c r="C212" s="12"/>
      <c r="D212" s="12"/>
    </row>
    <row r="213" spans="1:4" x14ac:dyDescent="0.25">
      <c r="A213" s="22"/>
      <c r="B213" s="13"/>
      <c r="C213" s="12"/>
      <c r="D213" s="12"/>
    </row>
    <row r="214" spans="1:4" x14ac:dyDescent="0.25">
      <c r="A214" s="22"/>
      <c r="B214" s="13"/>
      <c r="C214" s="12"/>
      <c r="D214" s="12"/>
    </row>
    <row r="215" spans="1:4" x14ac:dyDescent="0.25">
      <c r="A215" s="22"/>
      <c r="B215" s="13"/>
      <c r="C215" s="12"/>
      <c r="D215" s="12"/>
    </row>
    <row r="216" spans="1:4" x14ac:dyDescent="0.25">
      <c r="A216" s="22"/>
      <c r="B216" s="13"/>
      <c r="C216" s="12"/>
      <c r="D216" s="12"/>
    </row>
    <row r="217" spans="1:4" x14ac:dyDescent="0.25">
      <c r="A217" s="22"/>
      <c r="B217" s="13"/>
      <c r="C217" s="12"/>
      <c r="D217" s="12"/>
    </row>
    <row r="218" spans="1:4" x14ac:dyDescent="0.25">
      <c r="A218" s="22"/>
      <c r="B218" s="13"/>
      <c r="C218" s="12"/>
      <c r="D218" s="12"/>
    </row>
    <row r="219" spans="1:4" x14ac:dyDescent="0.25">
      <c r="A219" s="22"/>
      <c r="B219" s="13"/>
      <c r="C219" s="12"/>
      <c r="D219" s="12"/>
    </row>
    <row r="220" spans="1:4" x14ac:dyDescent="0.25">
      <c r="A220" s="22"/>
      <c r="B220" s="13"/>
      <c r="C220" s="12"/>
      <c r="D220" s="12"/>
    </row>
    <row r="221" spans="1:4" x14ac:dyDescent="0.25">
      <c r="A221" s="22"/>
      <c r="B221" s="13"/>
      <c r="C221" s="12"/>
      <c r="D221" s="12"/>
    </row>
    <row r="222" spans="1:4" x14ac:dyDescent="0.25">
      <c r="A222" s="22"/>
      <c r="B222" s="13"/>
      <c r="C222" s="12"/>
      <c r="D222" s="12"/>
    </row>
    <row r="223" spans="1:4" x14ac:dyDescent="0.25">
      <c r="A223" s="22"/>
      <c r="B223" s="13"/>
      <c r="C223" s="12"/>
      <c r="D223" s="12"/>
    </row>
    <row r="224" spans="1:4" x14ac:dyDescent="0.25">
      <c r="A224" s="22"/>
      <c r="B224" s="13"/>
      <c r="C224" s="12"/>
      <c r="D224" s="12"/>
    </row>
    <row r="225" spans="1:4" x14ac:dyDescent="0.25">
      <c r="A225" s="22"/>
      <c r="B225" s="13"/>
      <c r="C225" s="12"/>
      <c r="D225" s="12"/>
    </row>
    <row r="226" spans="1:4" x14ac:dyDescent="0.25">
      <c r="A226" s="22"/>
      <c r="B226" s="13"/>
      <c r="C226" s="12"/>
      <c r="D226" s="12"/>
    </row>
    <row r="227" spans="1:4" x14ac:dyDescent="0.25">
      <c r="A227" s="22"/>
      <c r="B227" s="13"/>
      <c r="C227" s="12"/>
      <c r="D227" s="12"/>
    </row>
    <row r="228" spans="1:4" x14ac:dyDescent="0.25">
      <c r="A228" s="22"/>
      <c r="B228" s="13"/>
      <c r="C228" s="12"/>
      <c r="D228" s="12"/>
    </row>
    <row r="229" spans="1:4" x14ac:dyDescent="0.25">
      <c r="A229" s="22"/>
      <c r="B229" s="13"/>
      <c r="C229" s="12"/>
      <c r="D229" s="12"/>
    </row>
    <row r="230" spans="1:4" x14ac:dyDescent="0.25">
      <c r="A230" s="22"/>
      <c r="B230" s="13"/>
      <c r="C230" s="12"/>
      <c r="D230" s="12"/>
    </row>
    <row r="231" spans="1:4" x14ac:dyDescent="0.25">
      <c r="A231" s="22"/>
      <c r="B231" s="13"/>
      <c r="C231" s="12"/>
      <c r="D231" s="12"/>
    </row>
    <row r="232" spans="1:4" x14ac:dyDescent="0.25">
      <c r="A232" s="22"/>
      <c r="B232" s="13"/>
      <c r="C232" s="12"/>
      <c r="D232" s="12"/>
    </row>
    <row r="233" spans="1:4" x14ac:dyDescent="0.25">
      <c r="A233" s="22"/>
      <c r="B233" s="13"/>
      <c r="C233" s="12"/>
      <c r="D233" s="12"/>
    </row>
    <row r="234" spans="1:4" x14ac:dyDescent="0.25">
      <c r="A234" s="22"/>
      <c r="B234" s="13"/>
      <c r="C234" s="12"/>
      <c r="D234" s="12"/>
    </row>
    <row r="235" spans="1:4" x14ac:dyDescent="0.25">
      <c r="A235" s="22"/>
      <c r="B235" s="13"/>
      <c r="C235" s="12"/>
      <c r="D235" s="12"/>
    </row>
    <row r="236" spans="1:4" x14ac:dyDescent="0.25">
      <c r="A236" s="22"/>
      <c r="B236" s="13"/>
      <c r="C236" s="12"/>
      <c r="D236" s="12"/>
    </row>
    <row r="237" spans="1:4" x14ac:dyDescent="0.25">
      <c r="A237" s="22"/>
      <c r="B237" s="13"/>
      <c r="C237" s="12"/>
      <c r="D237" s="12"/>
    </row>
    <row r="238" spans="1:4" x14ac:dyDescent="0.25">
      <c r="A238" s="22"/>
      <c r="B238" s="13"/>
      <c r="C238" s="12"/>
      <c r="D238" s="12"/>
    </row>
    <row r="239" spans="1:4" x14ac:dyDescent="0.25">
      <c r="A239" s="22"/>
      <c r="B239" s="13"/>
      <c r="C239" s="12"/>
      <c r="D239" s="12"/>
    </row>
    <row r="240" spans="1:4" x14ac:dyDescent="0.25">
      <c r="A240" s="22"/>
      <c r="B240" s="13"/>
      <c r="C240" s="12"/>
      <c r="D240" s="12"/>
    </row>
    <row r="241" spans="1:4" x14ac:dyDescent="0.25">
      <c r="A241" s="22"/>
      <c r="B241" s="13"/>
      <c r="C241" s="12"/>
      <c r="D241" s="12"/>
    </row>
    <row r="242" spans="1:4" x14ac:dyDescent="0.25">
      <c r="A242" s="22"/>
      <c r="B242" s="13"/>
      <c r="C242" s="12"/>
      <c r="D242" s="12"/>
    </row>
    <row r="243" spans="1:4" x14ac:dyDescent="0.25">
      <c r="A243" s="22"/>
      <c r="B243" s="13"/>
      <c r="C243" s="12"/>
      <c r="D243" s="12"/>
    </row>
    <row r="244" spans="1:4" x14ac:dyDescent="0.25">
      <c r="A244" s="22"/>
      <c r="B244" s="13"/>
      <c r="C244" s="12"/>
      <c r="D244" s="12"/>
    </row>
    <row r="245" spans="1:4" x14ac:dyDescent="0.25">
      <c r="A245" s="22"/>
      <c r="B245" s="13"/>
      <c r="C245" s="12"/>
      <c r="D245" s="12"/>
    </row>
    <row r="246" spans="1:4" x14ac:dyDescent="0.25">
      <c r="A246" s="22"/>
      <c r="B246" s="13"/>
      <c r="C246" s="12"/>
      <c r="D246" s="12"/>
    </row>
    <row r="247" spans="1:4" x14ac:dyDescent="0.25">
      <c r="A247" s="22"/>
      <c r="B247" s="13"/>
      <c r="C247" s="12"/>
      <c r="D247" s="12"/>
    </row>
    <row r="248" spans="1:4" x14ac:dyDescent="0.25">
      <c r="A248" s="22"/>
      <c r="B248" s="13"/>
      <c r="C248" s="12"/>
      <c r="D248" s="12"/>
    </row>
    <row r="249" spans="1:4" x14ac:dyDescent="0.25">
      <c r="A249" s="22"/>
      <c r="B249" s="13"/>
      <c r="C249" s="12"/>
      <c r="D249" s="12"/>
    </row>
    <row r="250" spans="1:4" x14ac:dyDescent="0.25">
      <c r="A250" s="22"/>
      <c r="B250" s="13"/>
      <c r="C250" s="12"/>
      <c r="D250" s="12"/>
    </row>
    <row r="251" spans="1:4" x14ac:dyDescent="0.25">
      <c r="A251" s="22"/>
      <c r="B251" s="13"/>
      <c r="C251" s="12"/>
      <c r="D251" s="12"/>
    </row>
    <row r="252" spans="1:4" x14ac:dyDescent="0.25">
      <c r="A252" s="22"/>
      <c r="B252" s="13"/>
      <c r="C252" s="12"/>
      <c r="D252" s="12"/>
    </row>
    <row r="253" spans="1:4" x14ac:dyDescent="0.25">
      <c r="A253" s="22"/>
      <c r="B253" s="13"/>
      <c r="C253" s="12"/>
      <c r="D253" s="12"/>
    </row>
    <row r="254" spans="1:4" x14ac:dyDescent="0.25">
      <c r="A254" s="22"/>
      <c r="B254" s="13"/>
      <c r="C254" s="12"/>
      <c r="D254" s="12"/>
    </row>
    <row r="255" spans="1:4" x14ac:dyDescent="0.25">
      <c r="A255" s="22"/>
      <c r="B255" s="13"/>
      <c r="C255" s="12"/>
      <c r="D255" s="12"/>
    </row>
    <row r="256" spans="1:4" x14ac:dyDescent="0.25">
      <c r="A256" s="22"/>
      <c r="B256" s="13"/>
      <c r="C256" s="12"/>
      <c r="D256" s="12"/>
    </row>
    <row r="257" spans="1:4" x14ac:dyDescent="0.25">
      <c r="A257" s="22"/>
      <c r="B257" s="13"/>
      <c r="C257" s="12"/>
      <c r="D257" s="12"/>
    </row>
    <row r="258" spans="1:4" x14ac:dyDescent="0.25">
      <c r="A258" s="22"/>
      <c r="B258" s="13"/>
      <c r="C258" s="12"/>
      <c r="D258" s="12"/>
    </row>
    <row r="259" spans="1:4" x14ac:dyDescent="0.25">
      <c r="A259" s="22"/>
      <c r="B259" s="13"/>
      <c r="C259" s="12"/>
      <c r="D259" s="12"/>
    </row>
    <row r="260" spans="1:4" x14ac:dyDescent="0.25">
      <c r="A260" s="22"/>
      <c r="B260" s="13"/>
      <c r="C260" s="12"/>
      <c r="D260" s="12"/>
    </row>
    <row r="261" spans="1:4" x14ac:dyDescent="0.25">
      <c r="A261" s="22"/>
      <c r="B261" s="13"/>
      <c r="C261" s="12"/>
      <c r="D261" s="12"/>
    </row>
    <row r="262" spans="1:4" x14ac:dyDescent="0.25">
      <c r="A262" s="22"/>
      <c r="B262" s="13"/>
      <c r="C262" s="12"/>
      <c r="D262" s="12"/>
    </row>
    <row r="263" spans="1:4" x14ac:dyDescent="0.25">
      <c r="A263" s="22"/>
      <c r="B263" s="13"/>
      <c r="C263" s="12"/>
      <c r="D263" s="12"/>
    </row>
    <row r="264" spans="1:4" x14ac:dyDescent="0.25">
      <c r="A264" s="22"/>
      <c r="B264" s="13"/>
      <c r="C264" s="12"/>
      <c r="D264" s="12"/>
    </row>
    <row r="265" spans="1:4" x14ac:dyDescent="0.25">
      <c r="A265" s="22"/>
      <c r="B265" s="13"/>
      <c r="C265" s="12"/>
      <c r="D265" s="12"/>
    </row>
    <row r="266" spans="1:4" x14ac:dyDescent="0.25">
      <c r="A266" s="22"/>
      <c r="B266" s="13"/>
      <c r="C266" s="12"/>
      <c r="D266" s="12"/>
    </row>
    <row r="267" spans="1:4" x14ac:dyDescent="0.25">
      <c r="A267" s="22"/>
      <c r="B267" s="13"/>
      <c r="C267" s="12"/>
      <c r="D267" s="12"/>
    </row>
    <row r="268" spans="1:4" x14ac:dyDescent="0.25">
      <c r="A268" s="22"/>
      <c r="B268" s="13"/>
      <c r="C268" s="12"/>
      <c r="D268" s="12"/>
    </row>
    <row r="269" spans="1:4" x14ac:dyDescent="0.25">
      <c r="A269" s="22"/>
      <c r="B269" s="13"/>
      <c r="C269" s="12"/>
      <c r="D269" s="12"/>
    </row>
    <row r="270" spans="1:4" x14ac:dyDescent="0.25">
      <c r="A270" s="22"/>
      <c r="B270" s="13"/>
      <c r="C270" s="12"/>
      <c r="D270" s="12"/>
    </row>
    <row r="271" spans="1:4" x14ac:dyDescent="0.25">
      <c r="A271" s="22"/>
      <c r="B271" s="13"/>
      <c r="C271" s="12"/>
      <c r="D271" s="12"/>
    </row>
    <row r="272" spans="1:4" x14ac:dyDescent="0.25">
      <c r="A272" s="22"/>
      <c r="B272" s="13"/>
      <c r="C272" s="12"/>
      <c r="D272" s="12"/>
    </row>
    <row r="273" spans="1:4" x14ac:dyDescent="0.25">
      <c r="A273" s="22"/>
      <c r="B273" s="13"/>
      <c r="C273" s="12"/>
      <c r="D273" s="12"/>
    </row>
    <row r="274" spans="1:4" x14ac:dyDescent="0.25">
      <c r="A274" s="22"/>
      <c r="B274" s="13"/>
      <c r="C274" s="12"/>
      <c r="D274" s="12"/>
    </row>
    <row r="275" spans="1:4" x14ac:dyDescent="0.25">
      <c r="A275" s="22"/>
      <c r="B275" s="13"/>
      <c r="C275" s="12"/>
      <c r="D275" s="12"/>
    </row>
    <row r="276" spans="1:4" x14ac:dyDescent="0.25">
      <c r="A276" s="22"/>
      <c r="B276" s="13"/>
      <c r="C276" s="12"/>
      <c r="D276" s="12"/>
    </row>
    <row r="277" spans="1:4" x14ac:dyDescent="0.25">
      <c r="A277" s="22"/>
      <c r="B277" s="13"/>
      <c r="C277" s="12"/>
      <c r="D277" s="12"/>
    </row>
    <row r="278" spans="1:4" x14ac:dyDescent="0.25">
      <c r="A278" s="22"/>
      <c r="B278" s="13"/>
      <c r="C278" s="12"/>
      <c r="D278" s="12"/>
    </row>
    <row r="279" spans="1:4" x14ac:dyDescent="0.25">
      <c r="A279" s="22"/>
      <c r="B279" s="13"/>
      <c r="C279" s="12"/>
      <c r="D279" s="12"/>
    </row>
    <row r="280" spans="1:4" x14ac:dyDescent="0.25">
      <c r="A280" s="22"/>
      <c r="B280" s="13"/>
      <c r="C280" s="12"/>
      <c r="D280" s="12"/>
    </row>
    <row r="281" spans="1:4" x14ac:dyDescent="0.25">
      <c r="A281" s="22"/>
      <c r="B281" s="13"/>
      <c r="C281" s="12"/>
      <c r="D281" s="12"/>
    </row>
    <row r="282" spans="1:4" x14ac:dyDescent="0.25">
      <c r="A282" s="22"/>
      <c r="B282" s="13"/>
      <c r="C282" s="12"/>
      <c r="D282" s="12"/>
    </row>
    <row r="283" spans="1:4" x14ac:dyDescent="0.25">
      <c r="A283" s="22"/>
      <c r="B283" s="13"/>
      <c r="C283" s="12"/>
      <c r="D283" s="12"/>
    </row>
    <row r="284" spans="1:4" x14ac:dyDescent="0.25">
      <c r="A284" s="22"/>
      <c r="B284" s="13"/>
      <c r="C284" s="12"/>
      <c r="D284" s="12"/>
    </row>
    <row r="285" spans="1:4" x14ac:dyDescent="0.25">
      <c r="A285" s="22"/>
      <c r="B285" s="13"/>
      <c r="C285" s="12"/>
      <c r="D285" s="12"/>
    </row>
    <row r="286" spans="1:4" x14ac:dyDescent="0.25">
      <c r="A286" s="22"/>
      <c r="B286" s="13"/>
      <c r="C286" s="12"/>
      <c r="D286" s="12"/>
    </row>
    <row r="287" spans="1:4" x14ac:dyDescent="0.25">
      <c r="A287" s="22"/>
      <c r="B287" s="13"/>
      <c r="C287" s="12"/>
      <c r="D287" s="12"/>
    </row>
    <row r="288" spans="1:4" x14ac:dyDescent="0.25">
      <c r="A288" s="22"/>
      <c r="B288" s="13"/>
      <c r="C288" s="12"/>
      <c r="D288" s="12"/>
    </row>
    <row r="289" spans="1:4" x14ac:dyDescent="0.25">
      <c r="A289" s="22"/>
      <c r="B289" s="13"/>
      <c r="C289" s="12"/>
      <c r="D289" s="12"/>
    </row>
    <row r="290" spans="1:4" x14ac:dyDescent="0.25">
      <c r="A290" s="22"/>
      <c r="B290" s="13"/>
      <c r="C290" s="12"/>
      <c r="D290" s="12"/>
    </row>
    <row r="291" spans="1:4" x14ac:dyDescent="0.25">
      <c r="A291" s="22"/>
      <c r="B291" s="13"/>
      <c r="C291" s="12"/>
      <c r="D291" s="12"/>
    </row>
    <row r="292" spans="1:4" x14ac:dyDescent="0.25">
      <c r="A292" s="22"/>
      <c r="B292" s="13"/>
      <c r="C292" s="12"/>
      <c r="D292" s="12"/>
    </row>
    <row r="293" spans="1:4" x14ac:dyDescent="0.25">
      <c r="A293" s="22"/>
      <c r="B293" s="13"/>
      <c r="C293" s="12"/>
      <c r="D293" s="12"/>
    </row>
    <row r="294" spans="1:4" x14ac:dyDescent="0.25">
      <c r="A294" s="22"/>
      <c r="B294" s="13"/>
      <c r="C294" s="12"/>
      <c r="D294" s="12"/>
    </row>
    <row r="295" spans="1:4" x14ac:dyDescent="0.25">
      <c r="A295" s="22"/>
      <c r="B295" s="13"/>
      <c r="C295" s="12"/>
      <c r="D295" s="12"/>
    </row>
    <row r="296" spans="1:4" x14ac:dyDescent="0.25">
      <c r="A296" s="22"/>
      <c r="B296" s="13"/>
      <c r="C296" s="12"/>
      <c r="D296" s="12"/>
    </row>
    <row r="297" spans="1:4" x14ac:dyDescent="0.25">
      <c r="A297" s="22"/>
      <c r="B297" s="13"/>
      <c r="C297" s="12"/>
      <c r="D297" s="12"/>
    </row>
    <row r="298" spans="1:4" x14ac:dyDescent="0.25">
      <c r="A298" s="22"/>
      <c r="B298" s="13"/>
      <c r="C298" s="12"/>
      <c r="D298" s="12"/>
    </row>
    <row r="299" spans="1:4" x14ac:dyDescent="0.25">
      <c r="A299" s="22"/>
      <c r="B299" s="13"/>
      <c r="C299" s="12"/>
      <c r="D299" s="12"/>
    </row>
    <row r="300" spans="1:4" x14ac:dyDescent="0.25">
      <c r="A300" s="22"/>
      <c r="B300" s="13"/>
      <c r="C300" s="12"/>
      <c r="D300" s="12"/>
    </row>
    <row r="301" spans="1:4" x14ac:dyDescent="0.25">
      <c r="A301" s="22"/>
      <c r="B301" s="13"/>
      <c r="C301" s="12"/>
      <c r="D301" s="12"/>
    </row>
    <row r="302" spans="1:4" x14ac:dyDescent="0.25">
      <c r="A302" s="22"/>
      <c r="B302" s="13"/>
      <c r="C302" s="12"/>
      <c r="D302" s="12"/>
    </row>
    <row r="303" spans="1:4" x14ac:dyDescent="0.25">
      <c r="A303" s="22"/>
      <c r="B303" s="13"/>
      <c r="C303" s="12"/>
      <c r="D303" s="12"/>
    </row>
    <row r="304" spans="1:4" x14ac:dyDescent="0.25">
      <c r="A304" s="22"/>
      <c r="B304" s="13"/>
      <c r="C304" s="12"/>
      <c r="D304" s="12"/>
    </row>
    <row r="305" spans="1:4" x14ac:dyDescent="0.25">
      <c r="A305" s="22"/>
      <c r="B305" s="13"/>
      <c r="C305" s="12"/>
      <c r="D305" s="12"/>
    </row>
    <row r="306" spans="1:4" x14ac:dyDescent="0.25">
      <c r="A306" s="22"/>
      <c r="B306" s="13"/>
      <c r="C306" s="12"/>
      <c r="D306" s="12"/>
    </row>
    <row r="307" spans="1:4" x14ac:dyDescent="0.25">
      <c r="A307" s="22"/>
      <c r="B307" s="13"/>
      <c r="C307" s="12"/>
      <c r="D307" s="12"/>
    </row>
    <row r="308" spans="1:4" x14ac:dyDescent="0.25">
      <c r="A308" s="22"/>
      <c r="B308" s="13"/>
      <c r="C308" s="12"/>
      <c r="D308" s="12"/>
    </row>
    <row r="309" spans="1:4" x14ac:dyDescent="0.25">
      <c r="A309" s="22"/>
      <c r="B309" s="13"/>
      <c r="C309" s="12"/>
      <c r="D309" s="12"/>
    </row>
    <row r="310" spans="1:4" x14ac:dyDescent="0.25">
      <c r="A310" s="22"/>
      <c r="B310" s="13"/>
      <c r="C310" s="12"/>
      <c r="D310" s="12"/>
    </row>
    <row r="311" spans="1:4" x14ac:dyDescent="0.25">
      <c r="A311" s="22"/>
      <c r="B311" s="13"/>
      <c r="C311" s="12"/>
      <c r="D311" s="12"/>
    </row>
    <row r="312" spans="1:4" x14ac:dyDescent="0.25">
      <c r="A312" s="22"/>
      <c r="B312" s="13"/>
      <c r="C312" s="12"/>
      <c r="D312" s="12"/>
    </row>
    <row r="313" spans="1:4" x14ac:dyDescent="0.25">
      <c r="A313" s="22"/>
      <c r="B313" s="13"/>
      <c r="C313" s="12"/>
      <c r="D313" s="12"/>
    </row>
    <row r="314" spans="1:4" x14ac:dyDescent="0.25">
      <c r="A314" s="22"/>
      <c r="B314" s="13"/>
      <c r="C314" s="12"/>
      <c r="D314" s="12"/>
    </row>
    <row r="315" spans="1:4" x14ac:dyDescent="0.25">
      <c r="A315" s="22"/>
      <c r="B315" s="13"/>
      <c r="C315" s="12"/>
      <c r="D315" s="12"/>
    </row>
    <row r="316" spans="1:4" x14ac:dyDescent="0.25">
      <c r="A316" s="22"/>
      <c r="B316" s="13"/>
      <c r="C316" s="12"/>
      <c r="D316" s="12"/>
    </row>
    <row r="317" spans="1:4" x14ac:dyDescent="0.25">
      <c r="A317" s="22"/>
      <c r="B317" s="13"/>
      <c r="C317" s="12"/>
      <c r="D317" s="12"/>
    </row>
    <row r="318" spans="1:4" x14ac:dyDescent="0.25">
      <c r="A318" s="22"/>
      <c r="B318" s="13"/>
      <c r="C318" s="12"/>
      <c r="D318" s="12"/>
    </row>
    <row r="319" spans="1:4" x14ac:dyDescent="0.25">
      <c r="A319" s="22"/>
      <c r="B319" s="13"/>
      <c r="C319" s="12"/>
      <c r="D319" s="12"/>
    </row>
    <row r="320" spans="1:4" x14ac:dyDescent="0.25">
      <c r="A320" s="22"/>
      <c r="B320" s="13"/>
      <c r="C320" s="12"/>
      <c r="D320" s="12"/>
    </row>
    <row r="321" spans="1:4" x14ac:dyDescent="0.25">
      <c r="A321" s="22"/>
      <c r="B321" s="13"/>
      <c r="C321" s="12"/>
      <c r="D321" s="12"/>
    </row>
    <row r="322" spans="1:4" x14ac:dyDescent="0.25">
      <c r="A322" s="22"/>
      <c r="B322" s="13"/>
      <c r="C322" s="12"/>
      <c r="D322" s="12"/>
    </row>
    <row r="323" spans="1:4" x14ac:dyDescent="0.25">
      <c r="A323" s="22"/>
      <c r="B323" s="13"/>
      <c r="C323" s="12"/>
      <c r="D323" s="12"/>
    </row>
    <row r="324" spans="1:4" x14ac:dyDescent="0.25">
      <c r="A324" s="22"/>
      <c r="B324" s="13"/>
      <c r="C324" s="12"/>
      <c r="D324" s="12"/>
    </row>
    <row r="325" spans="1:4" x14ac:dyDescent="0.25">
      <c r="A325" s="22"/>
      <c r="B325" s="13"/>
      <c r="C325" s="12"/>
      <c r="D325" s="12"/>
    </row>
    <row r="326" spans="1:4" x14ac:dyDescent="0.25">
      <c r="A326" s="22"/>
      <c r="B326" s="13"/>
      <c r="C326" s="12"/>
      <c r="D326" s="12"/>
    </row>
    <row r="327" spans="1:4" x14ac:dyDescent="0.25">
      <c r="A327" s="22"/>
      <c r="B327" s="13"/>
      <c r="C327" s="12"/>
      <c r="D327" s="12"/>
    </row>
    <row r="328" spans="1:4" x14ac:dyDescent="0.25">
      <c r="A328" s="22"/>
      <c r="B328" s="13"/>
      <c r="C328" s="12"/>
      <c r="D328" s="12"/>
    </row>
    <row r="329" spans="1:4" x14ac:dyDescent="0.25">
      <c r="A329" s="22"/>
      <c r="B329" s="13"/>
      <c r="C329" s="12"/>
      <c r="D329" s="12"/>
    </row>
    <row r="330" spans="1:4" x14ac:dyDescent="0.25">
      <c r="A330" s="22"/>
      <c r="B330" s="13"/>
      <c r="C330" s="12"/>
      <c r="D330" s="12"/>
    </row>
    <row r="331" spans="1:4" x14ac:dyDescent="0.25">
      <c r="A331" s="22"/>
      <c r="B331" s="13"/>
      <c r="C331" s="12"/>
      <c r="D331" s="12"/>
    </row>
    <row r="332" spans="1:4" x14ac:dyDescent="0.25">
      <c r="A332" s="22"/>
      <c r="B332" s="13"/>
      <c r="C332" s="12"/>
      <c r="D332" s="12"/>
    </row>
    <row r="333" spans="1:4" x14ac:dyDescent="0.25">
      <c r="A333" s="22"/>
      <c r="B333" s="13"/>
      <c r="C333" s="12"/>
      <c r="D333" s="12"/>
    </row>
    <row r="334" spans="1:4" x14ac:dyDescent="0.25">
      <c r="A334" s="22"/>
      <c r="B334" s="13"/>
      <c r="C334" s="12"/>
      <c r="D334" s="12"/>
    </row>
    <row r="335" spans="1:4" x14ac:dyDescent="0.25">
      <c r="A335" s="22"/>
      <c r="B335" s="13"/>
      <c r="C335" s="12"/>
      <c r="D335" s="12"/>
    </row>
    <row r="336" spans="1:4" x14ac:dyDescent="0.25">
      <c r="A336" s="22"/>
      <c r="B336" s="13"/>
      <c r="C336" s="12"/>
      <c r="D336" s="12"/>
    </row>
    <row r="337" spans="1:4" x14ac:dyDescent="0.25">
      <c r="A337" s="22"/>
      <c r="B337" s="13"/>
      <c r="C337" s="12"/>
      <c r="D337" s="12"/>
    </row>
    <row r="338" spans="1:4" x14ac:dyDescent="0.25">
      <c r="A338" s="22"/>
      <c r="B338" s="13"/>
      <c r="C338" s="12"/>
      <c r="D338" s="12"/>
    </row>
    <row r="339" spans="1:4" x14ac:dyDescent="0.25">
      <c r="A339" s="22"/>
      <c r="B339" s="13"/>
      <c r="C339" s="12"/>
      <c r="D339" s="12"/>
    </row>
    <row r="340" spans="1:4" x14ac:dyDescent="0.25">
      <c r="A340" s="22"/>
      <c r="B340" s="13"/>
      <c r="C340" s="12"/>
      <c r="D340" s="12"/>
    </row>
    <row r="341" spans="1:4" x14ac:dyDescent="0.25">
      <c r="A341" s="22"/>
      <c r="B341" s="13"/>
      <c r="C341" s="12"/>
      <c r="D341" s="12"/>
    </row>
    <row r="342" spans="1:4" x14ac:dyDescent="0.25">
      <c r="A342" s="22"/>
      <c r="B342" s="13"/>
      <c r="C342" s="12"/>
      <c r="D342" s="12"/>
    </row>
    <row r="343" spans="1:4" x14ac:dyDescent="0.25">
      <c r="A343" s="22"/>
      <c r="B343" s="13"/>
      <c r="C343" s="12"/>
      <c r="D343" s="12"/>
    </row>
    <row r="344" spans="1:4" x14ac:dyDescent="0.25">
      <c r="A344" s="22"/>
      <c r="B344" s="13"/>
      <c r="C344" s="12"/>
      <c r="D344" s="12"/>
    </row>
    <row r="345" spans="1:4" x14ac:dyDescent="0.25">
      <c r="A345" s="22"/>
      <c r="B345" s="13"/>
      <c r="C345" s="12"/>
      <c r="D345" s="12"/>
    </row>
    <row r="346" spans="1:4" x14ac:dyDescent="0.25">
      <c r="A346" s="22"/>
      <c r="B346" s="13"/>
      <c r="C346" s="12"/>
      <c r="D346" s="12"/>
    </row>
    <row r="347" spans="1:4" x14ac:dyDescent="0.25">
      <c r="A347" s="22"/>
      <c r="B347" s="13"/>
      <c r="C347" s="12"/>
      <c r="D347" s="12"/>
    </row>
    <row r="348" spans="1:4" x14ac:dyDescent="0.25">
      <c r="A348" s="22"/>
      <c r="B348" s="13"/>
      <c r="C348" s="12"/>
      <c r="D348" s="12"/>
    </row>
    <row r="349" spans="1:4" x14ac:dyDescent="0.25">
      <c r="A349" s="22"/>
      <c r="B349" s="13"/>
      <c r="C349" s="12"/>
      <c r="D349" s="12"/>
    </row>
    <row r="350" spans="1:4" x14ac:dyDescent="0.25">
      <c r="A350" s="22"/>
      <c r="B350" s="13"/>
      <c r="C350" s="12"/>
      <c r="D350" s="12"/>
    </row>
    <row r="351" spans="1:4" x14ac:dyDescent="0.25">
      <c r="A351" s="22"/>
      <c r="B351" s="13"/>
      <c r="C351" s="12"/>
      <c r="D351" s="12"/>
    </row>
    <row r="352" spans="1:4" x14ac:dyDescent="0.25">
      <c r="A352" s="22"/>
      <c r="B352" s="13"/>
      <c r="C352" s="12"/>
      <c r="D352" s="12"/>
    </row>
    <row r="353" spans="1:4" x14ac:dyDescent="0.25">
      <c r="A353" s="22"/>
      <c r="B353" s="13"/>
      <c r="C353" s="12"/>
      <c r="D353" s="12"/>
    </row>
    <row r="354" spans="1:4" x14ac:dyDescent="0.25">
      <c r="A354" s="22"/>
      <c r="B354" s="13"/>
      <c r="C354" s="12"/>
      <c r="D354" s="12"/>
    </row>
    <row r="355" spans="1:4" x14ac:dyDescent="0.25">
      <c r="A355" s="22"/>
      <c r="B355" s="13"/>
      <c r="C355" s="12"/>
      <c r="D355" s="12"/>
    </row>
    <row r="356" spans="1:4" x14ac:dyDescent="0.25">
      <c r="A356" s="22"/>
      <c r="B356" s="13"/>
      <c r="C356" s="12"/>
      <c r="D356" s="12"/>
    </row>
    <row r="357" spans="1:4" x14ac:dyDescent="0.25">
      <c r="A357" s="22"/>
      <c r="B357" s="13"/>
      <c r="C357" s="12"/>
      <c r="D357" s="12"/>
    </row>
    <row r="358" spans="1:4" x14ac:dyDescent="0.25">
      <c r="A358" s="22"/>
      <c r="B358" s="13"/>
      <c r="C358" s="12"/>
      <c r="D358" s="12"/>
    </row>
    <row r="359" spans="1:4" x14ac:dyDescent="0.25">
      <c r="A359" s="22"/>
      <c r="B359" s="13"/>
      <c r="C359" s="12"/>
      <c r="D359" s="12"/>
    </row>
    <row r="360" spans="1:4" x14ac:dyDescent="0.25">
      <c r="A360" s="22"/>
      <c r="B360" s="13"/>
      <c r="C360" s="12"/>
      <c r="D360" s="12"/>
    </row>
    <row r="361" spans="1:4" x14ac:dyDescent="0.25">
      <c r="A361" s="22"/>
      <c r="B361" s="13"/>
      <c r="C361" s="12"/>
      <c r="D361" s="12"/>
    </row>
    <row r="362" spans="1:4" x14ac:dyDescent="0.25">
      <c r="A362" s="22"/>
      <c r="B362" s="13"/>
      <c r="C362" s="12"/>
      <c r="D362" s="12"/>
    </row>
    <row r="363" spans="1:4" x14ac:dyDescent="0.25">
      <c r="A363" s="22"/>
      <c r="B363" s="13"/>
      <c r="C363" s="12"/>
      <c r="D363" s="12"/>
    </row>
    <row r="364" spans="1:4" x14ac:dyDescent="0.25">
      <c r="A364" s="22"/>
      <c r="B364" s="13"/>
      <c r="C364" s="12"/>
      <c r="D364" s="12"/>
    </row>
    <row r="365" spans="1:4" x14ac:dyDescent="0.25">
      <c r="A365" s="22"/>
      <c r="B365" s="13"/>
      <c r="C365" s="12"/>
      <c r="D365" s="12"/>
    </row>
    <row r="366" spans="1:4" x14ac:dyDescent="0.25">
      <c r="A366" s="22"/>
      <c r="B366" s="13"/>
      <c r="C366" s="12"/>
      <c r="D366" s="12"/>
    </row>
    <row r="367" spans="1:4" x14ac:dyDescent="0.25">
      <c r="A367" s="22"/>
      <c r="B367" s="13"/>
      <c r="C367" s="12"/>
      <c r="D367" s="12"/>
    </row>
    <row r="368" spans="1:4" x14ac:dyDescent="0.25">
      <c r="A368" s="22"/>
      <c r="B368" s="13"/>
      <c r="C368" s="12"/>
      <c r="D368" s="12"/>
    </row>
    <row r="369" spans="1:4" x14ac:dyDescent="0.25">
      <c r="A369" s="22"/>
      <c r="B369" s="13"/>
      <c r="C369" s="12"/>
      <c r="D369" s="12"/>
    </row>
    <row r="370" spans="1:4" x14ac:dyDescent="0.25">
      <c r="A370" s="22"/>
      <c r="B370" s="13"/>
      <c r="C370" s="12"/>
      <c r="D370" s="12"/>
    </row>
    <row r="371" spans="1:4" x14ac:dyDescent="0.25">
      <c r="A371" s="22"/>
      <c r="B371" s="13"/>
      <c r="C371" s="12"/>
      <c r="D371" s="12"/>
    </row>
    <row r="372" spans="1:4" x14ac:dyDescent="0.25">
      <c r="A372" s="22"/>
      <c r="B372" s="13"/>
      <c r="C372" s="12"/>
      <c r="D372" s="12"/>
    </row>
    <row r="373" spans="1:4" x14ac:dyDescent="0.25">
      <c r="A373" s="22"/>
      <c r="B373" s="13"/>
      <c r="C373" s="12"/>
      <c r="D373" s="12"/>
    </row>
    <row r="374" spans="1:4" x14ac:dyDescent="0.25">
      <c r="A374" s="22"/>
      <c r="B374" s="13"/>
      <c r="C374" s="12"/>
      <c r="D374" s="12"/>
    </row>
    <row r="375" spans="1:4" x14ac:dyDescent="0.25">
      <c r="A375" s="22"/>
      <c r="B375" s="13"/>
      <c r="C375" s="12"/>
      <c r="D375" s="12"/>
    </row>
    <row r="376" spans="1:4" x14ac:dyDescent="0.25">
      <c r="A376" s="22"/>
      <c r="B376" s="13"/>
      <c r="C376" s="12"/>
      <c r="D376" s="12"/>
    </row>
    <row r="377" spans="1:4" x14ac:dyDescent="0.25">
      <c r="A377" s="22"/>
      <c r="B377" s="13"/>
      <c r="C377" s="12"/>
      <c r="D377" s="12"/>
    </row>
    <row r="378" spans="1:4" x14ac:dyDescent="0.25">
      <c r="A378" s="22"/>
      <c r="B378" s="13"/>
      <c r="C378" s="12"/>
      <c r="D378" s="12"/>
    </row>
    <row r="379" spans="1:4" x14ac:dyDescent="0.25">
      <c r="A379" s="22"/>
      <c r="B379" s="13"/>
      <c r="C379" s="12"/>
      <c r="D379" s="12"/>
    </row>
    <row r="380" spans="1:4" x14ac:dyDescent="0.25">
      <c r="A380" s="22"/>
      <c r="B380" s="13"/>
      <c r="C380" s="12"/>
      <c r="D380" s="12"/>
    </row>
    <row r="381" spans="1:4" x14ac:dyDescent="0.25">
      <c r="A381" s="22"/>
      <c r="B381" s="13"/>
      <c r="C381" s="12"/>
      <c r="D381" s="12"/>
    </row>
    <row r="382" spans="1:4" x14ac:dyDescent="0.25">
      <c r="A382" s="22"/>
      <c r="B382" s="13"/>
      <c r="C382" s="12"/>
      <c r="D382" s="12"/>
    </row>
    <row r="383" spans="1:4" x14ac:dyDescent="0.25">
      <c r="A383" s="22"/>
      <c r="B383" s="13"/>
      <c r="C383" s="12"/>
      <c r="D383" s="12"/>
    </row>
    <row r="384" spans="1:4" x14ac:dyDescent="0.25">
      <c r="A384" s="22"/>
      <c r="B384" s="13"/>
      <c r="C384" s="12"/>
      <c r="D384" s="12"/>
    </row>
    <row r="385" spans="1:4" x14ac:dyDescent="0.25">
      <c r="A385" s="22"/>
      <c r="B385" s="13"/>
      <c r="C385" s="12"/>
      <c r="D385" s="12"/>
    </row>
    <row r="386" spans="1:4" x14ac:dyDescent="0.25">
      <c r="A386" s="22"/>
      <c r="B386" s="13"/>
      <c r="C386" s="12"/>
      <c r="D386" s="12"/>
    </row>
    <row r="387" spans="1:4" x14ac:dyDescent="0.25">
      <c r="A387" s="22"/>
      <c r="B387" s="13"/>
      <c r="C387" s="12"/>
      <c r="D387" s="12"/>
    </row>
    <row r="388" spans="1:4" x14ac:dyDescent="0.25">
      <c r="A388" s="22"/>
      <c r="B388" s="13"/>
      <c r="C388" s="12"/>
      <c r="D388" s="12"/>
    </row>
    <row r="389" spans="1:4" x14ac:dyDescent="0.25">
      <c r="A389" s="22"/>
      <c r="B389" s="13"/>
      <c r="C389" s="12"/>
      <c r="D389" s="12"/>
    </row>
    <row r="390" spans="1:4" x14ac:dyDescent="0.25">
      <c r="A390" s="22"/>
      <c r="B390" s="13"/>
      <c r="C390" s="12"/>
      <c r="D390" s="12"/>
    </row>
    <row r="391" spans="1:4" x14ac:dyDescent="0.25">
      <c r="A391" s="22"/>
      <c r="B391" s="13"/>
      <c r="C391" s="12"/>
      <c r="D391" s="12"/>
    </row>
    <row r="392" spans="1:4" x14ac:dyDescent="0.25">
      <c r="A392" s="22"/>
      <c r="B392" s="13"/>
      <c r="C392" s="12"/>
      <c r="D392" s="12"/>
    </row>
    <row r="393" spans="1:4" x14ac:dyDescent="0.25">
      <c r="A393" s="22"/>
      <c r="B393" s="13"/>
      <c r="C393" s="12"/>
      <c r="D393" s="12"/>
    </row>
    <row r="394" spans="1:4" x14ac:dyDescent="0.25">
      <c r="A394" s="22"/>
      <c r="B394" s="13"/>
      <c r="C394" s="12"/>
      <c r="D394" s="12"/>
    </row>
    <row r="395" spans="1:4" x14ac:dyDescent="0.25">
      <c r="A395" s="22"/>
      <c r="B395" s="13"/>
      <c r="C395" s="12"/>
      <c r="D395" s="12"/>
    </row>
    <row r="396" spans="1:4" x14ac:dyDescent="0.25">
      <c r="A396" s="22"/>
      <c r="B396" s="13"/>
      <c r="C396" s="12"/>
      <c r="D396" s="12"/>
    </row>
    <row r="397" spans="1:4" x14ac:dyDescent="0.25">
      <c r="A397" s="22"/>
      <c r="B397" s="13"/>
      <c r="C397" s="12"/>
      <c r="D397" s="12"/>
    </row>
    <row r="398" spans="1:4" x14ac:dyDescent="0.25">
      <c r="A398" s="22"/>
      <c r="B398" s="13"/>
      <c r="C398" s="12"/>
      <c r="D398" s="12"/>
    </row>
    <row r="399" spans="1:4" x14ac:dyDescent="0.25">
      <c r="A399" s="22"/>
      <c r="B399" s="13"/>
      <c r="C399" s="12"/>
      <c r="D399" s="12"/>
    </row>
    <row r="400" spans="1:4" x14ac:dyDescent="0.25">
      <c r="A400" s="22"/>
      <c r="B400" s="13"/>
      <c r="C400" s="12"/>
      <c r="D400" s="12"/>
    </row>
    <row r="401" spans="1:4" x14ac:dyDescent="0.25">
      <c r="A401" s="22"/>
      <c r="B401" s="13"/>
      <c r="C401" s="12"/>
      <c r="D401" s="12"/>
    </row>
    <row r="402" spans="1:4" x14ac:dyDescent="0.25">
      <c r="A402" s="22"/>
      <c r="B402" s="13"/>
      <c r="C402" s="12"/>
      <c r="D402" s="12"/>
    </row>
    <row r="403" spans="1:4" x14ac:dyDescent="0.25">
      <c r="A403" s="22"/>
      <c r="B403" s="13"/>
      <c r="C403" s="12"/>
      <c r="D403" s="12"/>
    </row>
    <row r="404" spans="1:4" x14ac:dyDescent="0.25">
      <c r="A404" s="22"/>
      <c r="B404" s="13"/>
      <c r="C404" s="12"/>
      <c r="D404" s="12"/>
    </row>
    <row r="405" spans="1:4" x14ac:dyDescent="0.25">
      <c r="A405" s="22"/>
      <c r="B405" s="13"/>
      <c r="C405" s="12"/>
      <c r="D405" s="12"/>
    </row>
    <row r="406" spans="1:4" x14ac:dyDescent="0.25">
      <c r="A406" s="22"/>
      <c r="B406" s="13"/>
      <c r="C406" s="12"/>
      <c r="D406" s="12"/>
    </row>
    <row r="407" spans="1:4" x14ac:dyDescent="0.25">
      <c r="A407" s="22"/>
      <c r="B407" s="13"/>
      <c r="C407" s="12"/>
      <c r="D407" s="12"/>
    </row>
    <row r="408" spans="1:4" x14ac:dyDescent="0.25">
      <c r="A408" s="22"/>
      <c r="B408" s="13"/>
      <c r="C408" s="12"/>
      <c r="D408" s="12"/>
    </row>
    <row r="409" spans="1:4" x14ac:dyDescent="0.25">
      <c r="A409" s="22"/>
      <c r="B409" s="13"/>
      <c r="C409" s="12"/>
      <c r="D409" s="12"/>
    </row>
    <row r="410" spans="1:4" x14ac:dyDescent="0.25">
      <c r="A410" s="22"/>
      <c r="B410" s="13"/>
      <c r="C410" s="12"/>
      <c r="D410" s="12"/>
    </row>
    <row r="411" spans="1:4" x14ac:dyDescent="0.25">
      <c r="A411" s="22"/>
      <c r="B411" s="13"/>
      <c r="C411" s="12"/>
      <c r="D411" s="12"/>
    </row>
    <row r="412" spans="1:4" x14ac:dyDescent="0.25">
      <c r="A412" s="22"/>
      <c r="B412" s="13"/>
      <c r="C412" s="12"/>
      <c r="D412" s="12"/>
    </row>
    <row r="413" spans="1:4" x14ac:dyDescent="0.25">
      <c r="A413" s="22"/>
      <c r="B413" s="13"/>
      <c r="C413" s="12"/>
      <c r="D413" s="12"/>
    </row>
    <row r="414" spans="1:4" x14ac:dyDescent="0.25">
      <c r="A414" s="22"/>
      <c r="B414" s="13"/>
      <c r="C414" s="12"/>
      <c r="D414" s="12"/>
    </row>
    <row r="415" spans="1:4" x14ac:dyDescent="0.25">
      <c r="A415" s="22"/>
      <c r="B415" s="13"/>
      <c r="C415" s="12"/>
      <c r="D415" s="12"/>
    </row>
    <row r="416" spans="1:4" x14ac:dyDescent="0.25">
      <c r="A416" s="22"/>
      <c r="B416" s="13"/>
      <c r="C416" s="12"/>
      <c r="D416" s="12"/>
    </row>
    <row r="417" spans="1:4" x14ac:dyDescent="0.25">
      <c r="A417" s="22"/>
      <c r="B417" s="13"/>
      <c r="C417" s="12"/>
      <c r="D417" s="12"/>
    </row>
    <row r="418" spans="1:4" x14ac:dyDescent="0.25">
      <c r="A418" s="22"/>
      <c r="B418" s="13"/>
      <c r="C418" s="12"/>
      <c r="D418" s="12"/>
    </row>
    <row r="419" spans="1:4" x14ac:dyDescent="0.25">
      <c r="A419" s="22"/>
      <c r="B419" s="13"/>
      <c r="C419" s="12"/>
      <c r="D419" s="12"/>
    </row>
    <row r="420" spans="1:4" x14ac:dyDescent="0.25">
      <c r="A420" s="22"/>
      <c r="B420" s="13"/>
      <c r="C420" s="12"/>
      <c r="D420" s="12"/>
    </row>
    <row r="421" spans="1:4" x14ac:dyDescent="0.25">
      <c r="A421" s="22"/>
      <c r="B421" s="13"/>
      <c r="C421" s="12"/>
      <c r="D421" s="12"/>
    </row>
    <row r="422" spans="1:4" x14ac:dyDescent="0.25">
      <c r="A422" s="22"/>
      <c r="B422" s="13"/>
      <c r="C422" s="12"/>
      <c r="D422" s="12"/>
    </row>
    <row r="423" spans="1:4" x14ac:dyDescent="0.25">
      <c r="A423" s="22"/>
      <c r="B423" s="13"/>
      <c r="C423" s="12"/>
      <c r="D423" s="12"/>
    </row>
    <row r="424" spans="1:4" x14ac:dyDescent="0.25">
      <c r="A424" s="22"/>
      <c r="B424" s="13"/>
      <c r="C424" s="12"/>
      <c r="D424" s="12"/>
    </row>
    <row r="425" spans="1:4" x14ac:dyDescent="0.25">
      <c r="A425" s="22"/>
      <c r="B425" s="13"/>
      <c r="C425" s="12"/>
      <c r="D425" s="12"/>
    </row>
    <row r="426" spans="1:4" x14ac:dyDescent="0.25">
      <c r="A426" s="22"/>
      <c r="B426" s="13"/>
      <c r="C426" s="12"/>
      <c r="D426" s="12"/>
    </row>
    <row r="427" spans="1:4" x14ac:dyDescent="0.25">
      <c r="A427" s="22"/>
      <c r="B427" s="13"/>
      <c r="C427" s="12"/>
      <c r="D427" s="12"/>
    </row>
    <row r="428" spans="1:4" x14ac:dyDescent="0.25">
      <c r="A428" s="22"/>
      <c r="B428" s="13"/>
      <c r="C428" s="12"/>
      <c r="D428" s="12"/>
    </row>
    <row r="429" spans="1:4" x14ac:dyDescent="0.25">
      <c r="A429" s="22"/>
      <c r="B429" s="13"/>
      <c r="C429" s="12"/>
      <c r="D429" s="12"/>
    </row>
    <row r="430" spans="1:4" x14ac:dyDescent="0.25">
      <c r="A430" s="22"/>
      <c r="B430" s="13"/>
      <c r="C430" s="12"/>
      <c r="D430" s="12"/>
    </row>
    <row r="431" spans="1:4" x14ac:dyDescent="0.25">
      <c r="A431" s="22"/>
      <c r="B431" s="13"/>
      <c r="C431" s="12"/>
      <c r="D431" s="12"/>
    </row>
    <row r="432" spans="1:4" x14ac:dyDescent="0.25">
      <c r="A432" s="22"/>
      <c r="B432" s="13"/>
      <c r="C432" s="12"/>
      <c r="D432" s="12"/>
    </row>
    <row r="433" spans="1:4" x14ac:dyDescent="0.25">
      <c r="A433" s="22"/>
      <c r="B433" s="13"/>
      <c r="C433" s="12"/>
      <c r="D433" s="12"/>
    </row>
    <row r="434" spans="1:4" x14ac:dyDescent="0.25">
      <c r="A434" s="22"/>
      <c r="B434" s="13"/>
      <c r="C434" s="12"/>
      <c r="D434" s="12"/>
    </row>
    <row r="435" spans="1:4" x14ac:dyDescent="0.25">
      <c r="A435" s="22"/>
      <c r="B435" s="13"/>
      <c r="C435" s="12"/>
      <c r="D435" s="12"/>
    </row>
    <row r="436" spans="1:4" x14ac:dyDescent="0.25">
      <c r="A436" s="22"/>
      <c r="B436" s="13"/>
      <c r="C436" s="12"/>
      <c r="D436" s="12"/>
    </row>
    <row r="437" spans="1:4" x14ac:dyDescent="0.25">
      <c r="A437" s="22"/>
      <c r="B437" s="13"/>
      <c r="C437" s="12"/>
      <c r="D437" s="12"/>
    </row>
    <row r="438" spans="1:4" x14ac:dyDescent="0.25">
      <c r="A438" s="22"/>
      <c r="B438" s="13"/>
      <c r="C438" s="12"/>
      <c r="D438" s="12"/>
    </row>
    <row r="439" spans="1:4" x14ac:dyDescent="0.25">
      <c r="A439" s="22"/>
      <c r="B439" s="13"/>
      <c r="C439" s="12"/>
      <c r="D439" s="12"/>
    </row>
    <row r="440" spans="1:4" x14ac:dyDescent="0.25">
      <c r="A440" s="22"/>
      <c r="B440" s="13"/>
      <c r="C440" s="12"/>
      <c r="D440" s="12"/>
    </row>
    <row r="441" spans="1:4" x14ac:dyDescent="0.25">
      <c r="A441" s="22"/>
      <c r="B441" s="13"/>
      <c r="C441" s="12"/>
      <c r="D441" s="12"/>
    </row>
    <row r="442" spans="1:4" x14ac:dyDescent="0.25">
      <c r="A442" s="22"/>
      <c r="B442" s="13"/>
      <c r="C442" s="12"/>
      <c r="D442" s="12"/>
    </row>
    <row r="443" spans="1:4" x14ac:dyDescent="0.25">
      <c r="A443" s="22"/>
      <c r="B443" s="13"/>
      <c r="C443" s="12"/>
      <c r="D443" s="12"/>
    </row>
    <row r="444" spans="1:4" x14ac:dyDescent="0.25">
      <c r="A444" s="22"/>
      <c r="B444" s="13"/>
      <c r="C444" s="12"/>
      <c r="D444" s="12"/>
    </row>
    <row r="445" spans="1:4" x14ac:dyDescent="0.25">
      <c r="A445" s="22"/>
      <c r="B445" s="13"/>
      <c r="C445" s="12"/>
      <c r="D445" s="12"/>
    </row>
    <row r="446" spans="1:4" x14ac:dyDescent="0.25">
      <c r="A446" s="22"/>
      <c r="B446" s="13"/>
      <c r="C446" s="12"/>
      <c r="D446" s="12"/>
    </row>
    <row r="447" spans="1:4" x14ac:dyDescent="0.25">
      <c r="A447" s="22"/>
      <c r="B447" s="13"/>
      <c r="C447" s="12"/>
      <c r="D447" s="12"/>
    </row>
    <row r="448" spans="1:4" x14ac:dyDescent="0.25">
      <c r="A448" s="22"/>
      <c r="B448" s="13"/>
      <c r="C448" s="12"/>
      <c r="D448" s="12"/>
    </row>
    <row r="449" spans="1:4" x14ac:dyDescent="0.25">
      <c r="A449" s="22"/>
      <c r="B449" s="13"/>
      <c r="C449" s="12"/>
      <c r="D449" s="12"/>
    </row>
    <row r="450" spans="1:4" x14ac:dyDescent="0.25">
      <c r="A450" s="22"/>
      <c r="B450" s="13"/>
      <c r="C450" s="12"/>
      <c r="D450" s="12"/>
    </row>
    <row r="451" spans="1:4" x14ac:dyDescent="0.25">
      <c r="A451" s="22"/>
      <c r="B451" s="13"/>
      <c r="C451" s="12"/>
      <c r="D451" s="12"/>
    </row>
    <row r="452" spans="1:4" x14ac:dyDescent="0.25">
      <c r="A452" s="22"/>
      <c r="B452" s="13"/>
      <c r="C452" s="12"/>
      <c r="D452" s="12"/>
    </row>
    <row r="453" spans="1:4" x14ac:dyDescent="0.25">
      <c r="A453" s="22"/>
      <c r="B453" s="13"/>
      <c r="C453" s="12"/>
      <c r="D453" s="12"/>
    </row>
    <row r="454" spans="1:4" x14ac:dyDescent="0.25">
      <c r="A454" s="22"/>
      <c r="B454" s="13"/>
      <c r="C454" s="12"/>
      <c r="D454" s="12"/>
    </row>
    <row r="455" spans="1:4" x14ac:dyDescent="0.25">
      <c r="A455" s="22"/>
      <c r="B455" s="13"/>
      <c r="C455" s="12"/>
      <c r="D455" s="12"/>
    </row>
    <row r="456" spans="1:4" x14ac:dyDescent="0.25">
      <c r="A456" s="22"/>
      <c r="B456" s="13"/>
      <c r="C456" s="12"/>
      <c r="D456" s="12"/>
    </row>
    <row r="457" spans="1:4" x14ac:dyDescent="0.25">
      <c r="A457" s="22"/>
      <c r="B457" s="13"/>
      <c r="C457" s="12"/>
      <c r="D457" s="12"/>
    </row>
    <row r="458" spans="1:4" x14ac:dyDescent="0.25">
      <c r="A458" s="22"/>
      <c r="B458" s="13"/>
      <c r="C458" s="12"/>
      <c r="D458" s="12"/>
    </row>
    <row r="459" spans="1:4" x14ac:dyDescent="0.25">
      <c r="A459" s="22"/>
      <c r="B459" s="13"/>
      <c r="C459" s="12"/>
      <c r="D459" s="12"/>
    </row>
    <row r="460" spans="1:4" x14ac:dyDescent="0.25">
      <c r="A460" s="22"/>
      <c r="B460" s="13"/>
      <c r="C460" s="12"/>
      <c r="D460" s="12"/>
    </row>
    <row r="461" spans="1:4" x14ac:dyDescent="0.25">
      <c r="A461" s="22"/>
      <c r="B461" s="13"/>
      <c r="C461" s="12"/>
      <c r="D461" s="12"/>
    </row>
    <row r="462" spans="1:4" x14ac:dyDescent="0.25">
      <c r="A462" s="22"/>
      <c r="B462" s="13"/>
      <c r="C462" s="12"/>
      <c r="D462" s="12"/>
    </row>
    <row r="463" spans="1:4" x14ac:dyDescent="0.25">
      <c r="A463" s="22"/>
      <c r="B463" s="13"/>
      <c r="C463" s="12"/>
      <c r="D463" s="12"/>
    </row>
    <row r="464" spans="1:4" x14ac:dyDescent="0.25">
      <c r="A464" s="22"/>
      <c r="B464" s="13"/>
      <c r="C464" s="12"/>
      <c r="D464" s="12"/>
    </row>
    <row r="465" spans="1:4" x14ac:dyDescent="0.25">
      <c r="A465" s="22"/>
      <c r="B465" s="13"/>
      <c r="C465" s="12"/>
      <c r="D465" s="12"/>
    </row>
    <row r="466" spans="1:4" x14ac:dyDescent="0.25">
      <c r="A466" s="22"/>
      <c r="B466" s="13"/>
      <c r="C466" s="12"/>
      <c r="D466" s="12"/>
    </row>
    <row r="467" spans="1:4" x14ac:dyDescent="0.25">
      <c r="A467" s="22"/>
      <c r="B467" s="13"/>
      <c r="C467" s="12"/>
      <c r="D467" s="12"/>
    </row>
    <row r="468" spans="1:4" x14ac:dyDescent="0.25">
      <c r="A468" s="22"/>
      <c r="B468" s="13"/>
      <c r="C468" s="12"/>
      <c r="D468" s="12"/>
    </row>
    <row r="469" spans="1:4" x14ac:dyDescent="0.25">
      <c r="A469" s="22"/>
      <c r="B469" s="13"/>
      <c r="C469" s="12"/>
      <c r="D469" s="12"/>
    </row>
    <row r="470" spans="1:4" x14ac:dyDescent="0.25">
      <c r="A470" s="22"/>
      <c r="B470" s="13"/>
      <c r="C470" s="12"/>
      <c r="D470" s="12"/>
    </row>
    <row r="471" spans="1:4" x14ac:dyDescent="0.25">
      <c r="A471" s="22"/>
      <c r="B471" s="13"/>
      <c r="C471" s="12"/>
      <c r="D471" s="12"/>
    </row>
    <row r="472" spans="1:4" x14ac:dyDescent="0.25">
      <c r="A472" s="22"/>
      <c r="B472" s="13"/>
      <c r="C472" s="12"/>
      <c r="D472" s="12"/>
    </row>
    <row r="473" spans="1:4" x14ac:dyDescent="0.25">
      <c r="A473" s="22"/>
      <c r="B473" s="13"/>
      <c r="C473" s="12"/>
      <c r="D473" s="12"/>
    </row>
    <row r="474" spans="1:4" x14ac:dyDescent="0.25">
      <c r="A474" s="22"/>
      <c r="B474" s="13"/>
      <c r="C474" s="12"/>
      <c r="D474" s="12"/>
    </row>
    <row r="475" spans="1:4" x14ac:dyDescent="0.25">
      <c r="A475" s="22"/>
      <c r="B475" s="13"/>
      <c r="C475" s="12"/>
      <c r="D475" s="12"/>
    </row>
    <row r="476" spans="1:4" x14ac:dyDescent="0.25">
      <c r="A476" s="22"/>
      <c r="B476" s="13"/>
      <c r="C476" s="12"/>
      <c r="D476" s="12"/>
    </row>
    <row r="477" spans="1:4" x14ac:dyDescent="0.25">
      <c r="A477" s="22"/>
      <c r="B477" s="13"/>
      <c r="C477" s="12"/>
      <c r="D477" s="12"/>
    </row>
    <row r="478" spans="1:4" x14ac:dyDescent="0.25">
      <c r="A478" s="22"/>
      <c r="B478" s="13"/>
      <c r="C478" s="12"/>
      <c r="D478" s="12"/>
    </row>
    <row r="479" spans="1:4" x14ac:dyDescent="0.25">
      <c r="A479" s="22"/>
      <c r="B479" s="13"/>
      <c r="C479" s="12"/>
      <c r="D479" s="12"/>
    </row>
    <row r="480" spans="1:4" x14ac:dyDescent="0.25">
      <c r="A480" s="22"/>
      <c r="B480" s="13"/>
      <c r="C480" s="12"/>
      <c r="D480" s="12"/>
    </row>
    <row r="481" spans="1:4" x14ac:dyDescent="0.25">
      <c r="A481" s="22"/>
      <c r="B481" s="13"/>
      <c r="C481" s="12"/>
      <c r="D481" s="12"/>
    </row>
    <row r="482" spans="1:4" x14ac:dyDescent="0.25">
      <c r="A482" s="22"/>
      <c r="B482" s="13"/>
      <c r="C482" s="12"/>
      <c r="D482" s="12"/>
    </row>
    <row r="483" spans="1:4" x14ac:dyDescent="0.25">
      <c r="A483" s="22"/>
      <c r="B483" s="13"/>
      <c r="C483" s="12"/>
      <c r="D483" s="12"/>
    </row>
    <row r="484" spans="1:4" x14ac:dyDescent="0.25">
      <c r="A484" s="22"/>
      <c r="B484" s="13"/>
      <c r="C484" s="12"/>
      <c r="D484" s="12"/>
    </row>
    <row r="485" spans="1:4" x14ac:dyDescent="0.25">
      <c r="A485" s="22"/>
      <c r="B485" s="13"/>
      <c r="C485" s="12"/>
      <c r="D485" s="12"/>
    </row>
    <row r="486" spans="1:4" x14ac:dyDescent="0.25">
      <c r="A486" s="22"/>
      <c r="B486" s="13"/>
      <c r="C486" s="12"/>
      <c r="D486" s="12"/>
    </row>
    <row r="487" spans="1:4" x14ac:dyDescent="0.25">
      <c r="A487" s="22"/>
      <c r="B487" s="13"/>
      <c r="C487" s="12"/>
      <c r="D487" s="12"/>
    </row>
    <row r="488" spans="1:4" x14ac:dyDescent="0.25">
      <c r="A488" s="22"/>
      <c r="B488" s="13"/>
      <c r="C488" s="12"/>
      <c r="D488" s="12"/>
    </row>
    <row r="489" spans="1:4" x14ac:dyDescent="0.25">
      <c r="A489" s="22"/>
      <c r="B489" s="13"/>
      <c r="C489" s="12"/>
      <c r="D489" s="12"/>
    </row>
    <row r="490" spans="1:4" x14ac:dyDescent="0.25">
      <c r="A490" s="22"/>
      <c r="B490" s="13"/>
      <c r="C490" s="12"/>
      <c r="D490" s="12"/>
    </row>
    <row r="491" spans="1:4" x14ac:dyDescent="0.25">
      <c r="A491" s="22"/>
      <c r="B491" s="13"/>
      <c r="C491" s="12"/>
      <c r="D491" s="12"/>
    </row>
    <row r="492" spans="1:4" x14ac:dyDescent="0.25">
      <c r="A492" s="22"/>
      <c r="B492" s="13"/>
      <c r="C492" s="12"/>
      <c r="D492" s="12"/>
    </row>
    <row r="493" spans="1:4" x14ac:dyDescent="0.25">
      <c r="A493" s="22"/>
      <c r="B493" s="13"/>
      <c r="C493" s="12"/>
      <c r="D493" s="12"/>
    </row>
    <row r="494" spans="1:4" x14ac:dyDescent="0.25">
      <c r="A494" s="22"/>
      <c r="B494" s="13"/>
      <c r="C494" s="12"/>
      <c r="D494" s="12"/>
    </row>
    <row r="495" spans="1:4" x14ac:dyDescent="0.25">
      <c r="A495" s="22"/>
      <c r="B495" s="13"/>
      <c r="C495" s="12"/>
      <c r="D495" s="12"/>
    </row>
    <row r="496" spans="1:4" x14ac:dyDescent="0.25">
      <c r="A496" s="22"/>
      <c r="B496" s="13"/>
      <c r="C496" s="12"/>
      <c r="D496" s="12"/>
    </row>
    <row r="497" spans="1:4" x14ac:dyDescent="0.25">
      <c r="A497" s="22"/>
      <c r="B497" s="13"/>
      <c r="C497" s="12"/>
      <c r="D497" s="12"/>
    </row>
    <row r="498" spans="1:4" x14ac:dyDescent="0.25">
      <c r="A498" s="22"/>
      <c r="B498" s="13"/>
      <c r="C498" s="12"/>
      <c r="D498" s="12"/>
    </row>
    <row r="499" spans="1:4" x14ac:dyDescent="0.25">
      <c r="A499" s="22"/>
      <c r="B499" s="13"/>
      <c r="C499" s="12"/>
      <c r="D499" s="12"/>
    </row>
    <row r="500" spans="1:4" x14ac:dyDescent="0.25">
      <c r="A500" s="22"/>
      <c r="B500" s="13"/>
      <c r="C500" s="12"/>
      <c r="D500" s="12"/>
    </row>
    <row r="501" spans="1:4" x14ac:dyDescent="0.25">
      <c r="A501" s="22"/>
      <c r="B501" s="13"/>
      <c r="C501" s="12"/>
      <c r="D501" s="12"/>
    </row>
    <row r="502" spans="1:4" x14ac:dyDescent="0.25">
      <c r="A502" s="22"/>
      <c r="B502" s="13"/>
      <c r="C502" s="12"/>
      <c r="D502" s="12"/>
    </row>
    <row r="503" spans="1:4" x14ac:dyDescent="0.25">
      <c r="A503" s="22"/>
      <c r="B503" s="13"/>
      <c r="C503" s="12"/>
      <c r="D503" s="12"/>
    </row>
    <row r="504" spans="1:4" x14ac:dyDescent="0.25">
      <c r="A504" s="22"/>
      <c r="B504" s="13"/>
      <c r="C504" s="12"/>
      <c r="D504" s="12"/>
    </row>
    <row r="505" spans="1:4" x14ac:dyDescent="0.25">
      <c r="A505" s="22"/>
      <c r="B505" s="13"/>
      <c r="C505" s="12"/>
      <c r="D505" s="12"/>
    </row>
    <row r="506" spans="1:4" x14ac:dyDescent="0.25">
      <c r="A506" s="22"/>
      <c r="B506" s="13"/>
      <c r="C506" s="12"/>
      <c r="D506" s="12"/>
    </row>
    <row r="507" spans="1:4" x14ac:dyDescent="0.25">
      <c r="A507" s="22"/>
      <c r="B507" s="13"/>
      <c r="C507" s="12"/>
      <c r="D507" s="12"/>
    </row>
    <row r="508" spans="1:4" x14ac:dyDescent="0.25">
      <c r="A508" s="22"/>
      <c r="B508" s="13"/>
      <c r="C508" s="12"/>
      <c r="D508" s="12"/>
    </row>
    <row r="509" spans="1:4" x14ac:dyDescent="0.25">
      <c r="A509" s="22"/>
      <c r="B509" s="13"/>
      <c r="C509" s="12"/>
      <c r="D509" s="12"/>
    </row>
    <row r="510" spans="1:4" x14ac:dyDescent="0.25">
      <c r="A510" s="22"/>
      <c r="B510" s="13"/>
      <c r="C510" s="12"/>
      <c r="D510" s="12"/>
    </row>
    <row r="511" spans="1:4" x14ac:dyDescent="0.25">
      <c r="A511" s="22"/>
      <c r="B511" s="13"/>
      <c r="C511" s="12"/>
      <c r="D511" s="12"/>
    </row>
    <row r="512" spans="1:4" x14ac:dyDescent="0.25">
      <c r="A512" s="22"/>
      <c r="B512" s="13"/>
      <c r="C512" s="12"/>
      <c r="D512" s="12"/>
    </row>
    <row r="513" spans="1:4" x14ac:dyDescent="0.25">
      <c r="A513" s="22"/>
      <c r="B513" s="13"/>
      <c r="C513" s="12"/>
      <c r="D513" s="12"/>
    </row>
    <row r="514" spans="1:4" x14ac:dyDescent="0.25">
      <c r="A514" s="22"/>
      <c r="B514" s="13"/>
      <c r="C514" s="12"/>
      <c r="D514" s="12"/>
    </row>
    <row r="515" spans="1:4" x14ac:dyDescent="0.25">
      <c r="A515" s="22"/>
      <c r="B515" s="13"/>
      <c r="C515" s="12"/>
      <c r="D515" s="12"/>
    </row>
    <row r="516" spans="1:4" x14ac:dyDescent="0.25">
      <c r="A516" s="22"/>
      <c r="B516" s="13"/>
      <c r="C516" s="12"/>
      <c r="D516" s="12"/>
    </row>
    <row r="517" spans="1:4" x14ac:dyDescent="0.25">
      <c r="A517" s="22"/>
      <c r="B517" s="13"/>
      <c r="C517" s="12"/>
      <c r="D517" s="12"/>
    </row>
    <row r="518" spans="1:4" x14ac:dyDescent="0.25">
      <c r="A518" s="22"/>
      <c r="B518" s="13"/>
      <c r="C518" s="12"/>
      <c r="D518" s="12"/>
    </row>
    <row r="519" spans="1:4" x14ac:dyDescent="0.25">
      <c r="A519" s="22"/>
      <c r="B519" s="13"/>
      <c r="C519" s="12"/>
      <c r="D519" s="12"/>
    </row>
    <row r="520" spans="1:4" x14ac:dyDescent="0.25">
      <c r="A520" s="22"/>
      <c r="B520" s="13"/>
      <c r="C520" s="12"/>
      <c r="D520" s="12"/>
    </row>
    <row r="521" spans="1:4" x14ac:dyDescent="0.25">
      <c r="A521" s="22"/>
      <c r="B521" s="13"/>
      <c r="C521" s="12"/>
      <c r="D521" s="12"/>
    </row>
    <row r="522" spans="1:4" x14ac:dyDescent="0.25">
      <c r="A522" s="22"/>
      <c r="B522" s="13"/>
      <c r="C522" s="12"/>
      <c r="D522" s="12"/>
    </row>
    <row r="523" spans="1:4" x14ac:dyDescent="0.25">
      <c r="A523" s="22"/>
      <c r="B523" s="13"/>
      <c r="C523" s="12"/>
      <c r="D523" s="12"/>
    </row>
    <row r="524" spans="1:4" x14ac:dyDescent="0.25">
      <c r="A524" s="22"/>
      <c r="B524" s="13"/>
      <c r="C524" s="12"/>
      <c r="D524" s="12"/>
    </row>
    <row r="525" spans="1:4" x14ac:dyDescent="0.25">
      <c r="A525" s="22"/>
      <c r="B525" s="13"/>
      <c r="C525" s="12"/>
      <c r="D525" s="12"/>
    </row>
    <row r="526" spans="1:4" x14ac:dyDescent="0.25">
      <c r="A526" s="22"/>
      <c r="B526" s="13"/>
      <c r="C526" s="12"/>
      <c r="D526" s="12"/>
    </row>
    <row r="527" spans="1:4" x14ac:dyDescent="0.25">
      <c r="A527" s="22"/>
      <c r="B527" s="13"/>
      <c r="C527" s="12"/>
      <c r="D527" s="12"/>
    </row>
    <row r="528" spans="1:4" x14ac:dyDescent="0.25">
      <c r="A528" s="22"/>
      <c r="B528" s="13"/>
      <c r="C528" s="12"/>
      <c r="D528" s="12"/>
    </row>
    <row r="529" spans="1:4" x14ac:dyDescent="0.25">
      <c r="A529" s="22"/>
      <c r="B529" s="13"/>
      <c r="C529" s="12"/>
      <c r="D529" s="12"/>
    </row>
    <row r="530" spans="1:4" x14ac:dyDescent="0.25">
      <c r="A530" s="22"/>
      <c r="B530" s="13"/>
      <c r="C530" s="12"/>
      <c r="D530" s="12"/>
    </row>
    <row r="531" spans="1:4" x14ac:dyDescent="0.25">
      <c r="A531" s="22"/>
      <c r="B531" s="13"/>
      <c r="C531" s="12"/>
      <c r="D531" s="12"/>
    </row>
    <row r="532" spans="1:4" x14ac:dyDescent="0.25">
      <c r="A532" s="22"/>
      <c r="B532" s="13"/>
      <c r="C532" s="12"/>
      <c r="D532" s="12"/>
    </row>
    <row r="533" spans="1:4" x14ac:dyDescent="0.25">
      <c r="A533" s="22"/>
      <c r="B533" s="13"/>
      <c r="C533" s="12"/>
      <c r="D533" s="12"/>
    </row>
    <row r="534" spans="1:4" x14ac:dyDescent="0.25">
      <c r="A534" s="22"/>
      <c r="B534" s="13"/>
      <c r="C534" s="12"/>
      <c r="D534" s="12"/>
    </row>
    <row r="535" spans="1:4" x14ac:dyDescent="0.25">
      <c r="A535" s="22"/>
      <c r="B535" s="13"/>
      <c r="C535" s="12"/>
      <c r="D535" s="12"/>
    </row>
    <row r="536" spans="1:4" x14ac:dyDescent="0.25">
      <c r="A536" s="22"/>
      <c r="B536" s="13"/>
      <c r="C536" s="12"/>
      <c r="D536" s="12"/>
    </row>
    <row r="537" spans="1:4" x14ac:dyDescent="0.25">
      <c r="A537" s="22"/>
      <c r="B537" s="13"/>
      <c r="C537" s="12"/>
      <c r="D537" s="12"/>
    </row>
    <row r="538" spans="1:4" x14ac:dyDescent="0.25">
      <c r="A538" s="22"/>
      <c r="B538" s="13"/>
      <c r="C538" s="12"/>
      <c r="D538" s="12"/>
    </row>
    <row r="539" spans="1:4" x14ac:dyDescent="0.25">
      <c r="A539" s="22"/>
      <c r="B539" s="13"/>
      <c r="C539" s="12"/>
      <c r="D539" s="12"/>
    </row>
    <row r="540" spans="1:4" x14ac:dyDescent="0.25">
      <c r="A540" s="22"/>
      <c r="B540" s="13"/>
      <c r="C540" s="12"/>
      <c r="D540" s="12"/>
    </row>
    <row r="541" spans="1:4" x14ac:dyDescent="0.25">
      <c r="A541" s="22"/>
      <c r="B541" s="13"/>
      <c r="C541" s="12"/>
      <c r="D541" s="12"/>
    </row>
    <row r="542" spans="1:4" x14ac:dyDescent="0.25">
      <c r="A542" s="22"/>
      <c r="B542" s="13"/>
      <c r="C542" s="12"/>
      <c r="D542" s="12"/>
    </row>
    <row r="543" spans="1:4" x14ac:dyDescent="0.25">
      <c r="A543" s="22"/>
      <c r="B543" s="13"/>
      <c r="C543" s="12"/>
      <c r="D543" s="12"/>
    </row>
    <row r="544" spans="1:4" x14ac:dyDescent="0.25">
      <c r="A544" s="22"/>
      <c r="B544" s="13"/>
      <c r="C544" s="12"/>
      <c r="D544" s="12"/>
    </row>
    <row r="545" spans="1:4" x14ac:dyDescent="0.25">
      <c r="A545" s="22"/>
      <c r="B545" s="13"/>
      <c r="C545" s="12"/>
      <c r="D545" s="12"/>
    </row>
    <row r="546" spans="1:4" x14ac:dyDescent="0.25">
      <c r="A546" s="22"/>
      <c r="B546" s="13"/>
      <c r="C546" s="12"/>
      <c r="D546" s="12"/>
    </row>
    <row r="547" spans="1:4" x14ac:dyDescent="0.25">
      <c r="A547" s="22"/>
      <c r="B547" s="13"/>
      <c r="C547" s="12"/>
      <c r="D547" s="12"/>
    </row>
    <row r="548" spans="1:4" x14ac:dyDescent="0.25">
      <c r="A548" s="22"/>
      <c r="B548" s="13"/>
      <c r="C548" s="12"/>
      <c r="D548" s="12"/>
    </row>
    <row r="549" spans="1:4" x14ac:dyDescent="0.25">
      <c r="A549" s="22"/>
      <c r="B549" s="13"/>
      <c r="C549" s="12"/>
      <c r="D549" s="12"/>
    </row>
    <row r="550" spans="1:4" x14ac:dyDescent="0.25">
      <c r="A550" s="22"/>
      <c r="B550" s="13"/>
      <c r="C550" s="12"/>
      <c r="D550" s="12"/>
    </row>
    <row r="551" spans="1:4" x14ac:dyDescent="0.25">
      <c r="A551" s="22"/>
      <c r="B551" s="13"/>
      <c r="C551" s="12"/>
      <c r="D551" s="12"/>
    </row>
    <row r="552" spans="1:4" x14ac:dyDescent="0.25">
      <c r="A552" s="22"/>
      <c r="B552" s="13"/>
      <c r="C552" s="12"/>
      <c r="D552" s="12"/>
    </row>
    <row r="553" spans="1:4" x14ac:dyDescent="0.25">
      <c r="A553" s="22"/>
      <c r="B553" s="13"/>
      <c r="C553" s="12"/>
      <c r="D553" s="12"/>
    </row>
    <row r="554" spans="1:4" x14ac:dyDescent="0.25">
      <c r="B554" s="7"/>
      <c r="C554" s="5"/>
      <c r="D554" s="5"/>
    </row>
    <row r="555" spans="1:4" x14ac:dyDescent="0.25">
      <c r="B555" s="7"/>
      <c r="C555" s="5"/>
      <c r="D555" s="5"/>
    </row>
  </sheetData>
  <mergeCells count="28">
    <mergeCell ref="A70:B70"/>
    <mergeCell ref="F70:G70"/>
    <mergeCell ref="F41:G41"/>
    <mergeCell ref="F79:G79"/>
    <mergeCell ref="A49:B49"/>
    <mergeCell ref="F49:G49"/>
    <mergeCell ref="A56:B56"/>
    <mergeCell ref="F56:G56"/>
    <mergeCell ref="A63:B63"/>
    <mergeCell ref="F63:G63"/>
    <mergeCell ref="A26:B26"/>
    <mergeCell ref="F26:G26"/>
    <mergeCell ref="A33:B33"/>
    <mergeCell ref="F33:G33"/>
    <mergeCell ref="A42:B42"/>
    <mergeCell ref="F42:G42"/>
    <mergeCell ref="A5:B5"/>
    <mergeCell ref="F5:G5"/>
    <mergeCell ref="A12:B12"/>
    <mergeCell ref="F12:G12"/>
    <mergeCell ref="A19:B19"/>
    <mergeCell ref="F19:G19"/>
    <mergeCell ref="A2:A3"/>
    <mergeCell ref="B2:B3"/>
    <mergeCell ref="F2:F3"/>
    <mergeCell ref="G2:G3"/>
    <mergeCell ref="A4:D4"/>
    <mergeCell ref="F4:I4"/>
  </mergeCells>
  <pageMargins left="0.31496062992125984" right="0.15748031496062992" top="0.47244094488188981" bottom="0.35433070866141736" header="0.19685039370078741" footer="0.15748031496062992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3"/>
  <sheetViews>
    <sheetView topLeftCell="A52" zoomScaleNormal="100" workbookViewId="0">
      <selection activeCell="G27" sqref="G27"/>
    </sheetView>
  </sheetViews>
  <sheetFormatPr defaultRowHeight="15" x14ac:dyDescent="0.25"/>
  <cols>
    <col min="1" max="1" width="1.5703125" style="21" customWidth="1"/>
    <col min="2" max="2" width="28.7109375" style="1" customWidth="1"/>
    <col min="3" max="3" width="7.140625" style="3" customWidth="1"/>
    <col min="4" max="4" width="6" style="3" customWidth="1"/>
    <col min="5" max="5" width="3.28515625" customWidth="1"/>
    <col min="7" max="7" width="24.28515625" customWidth="1"/>
    <col min="8" max="8" width="7.28515625" customWidth="1"/>
    <col min="9" max="9" width="8.140625" customWidth="1"/>
  </cols>
  <sheetData>
    <row r="1" spans="1:9" s="10" customFormat="1" ht="30" customHeight="1" x14ac:dyDescent="0.25">
      <c r="A1" s="23" t="s">
        <v>111</v>
      </c>
      <c r="B1" s="9"/>
      <c r="C1" s="8"/>
      <c r="D1" s="8"/>
    </row>
    <row r="2" spans="1:9" ht="14.25" customHeight="1" x14ac:dyDescent="0.25">
      <c r="A2" s="116" t="s">
        <v>1</v>
      </c>
      <c r="B2" s="116" t="s">
        <v>2</v>
      </c>
      <c r="C2" s="25" t="s">
        <v>89</v>
      </c>
      <c r="D2" s="25" t="s">
        <v>90</v>
      </c>
      <c r="F2" s="116" t="s">
        <v>1</v>
      </c>
      <c r="G2" s="116" t="s">
        <v>2</v>
      </c>
      <c r="H2" s="25" t="s">
        <v>89</v>
      </c>
      <c r="I2" s="25" t="s">
        <v>90</v>
      </c>
    </row>
    <row r="3" spans="1:9" s="2" customFormat="1" ht="57" customHeight="1" x14ac:dyDescent="0.25">
      <c r="A3" s="116"/>
      <c r="B3" s="116"/>
      <c r="C3" s="49" t="s">
        <v>3</v>
      </c>
      <c r="D3" s="49" t="s">
        <v>3</v>
      </c>
      <c r="F3" s="116"/>
      <c r="G3" s="116"/>
      <c r="H3" s="49" t="s">
        <v>3</v>
      </c>
      <c r="I3" s="49" t="s">
        <v>3</v>
      </c>
    </row>
    <row r="4" spans="1:9" ht="27" customHeight="1" x14ac:dyDescent="0.35">
      <c r="A4" s="148" t="s">
        <v>16</v>
      </c>
      <c r="B4" s="149"/>
      <c r="C4" s="149"/>
      <c r="D4" s="149"/>
      <c r="F4" s="148" t="s">
        <v>61</v>
      </c>
      <c r="G4" s="149"/>
      <c r="H4" s="149"/>
      <c r="I4" s="149"/>
    </row>
    <row r="5" spans="1:9" x14ac:dyDescent="0.25">
      <c r="A5" s="153" t="s">
        <v>23</v>
      </c>
      <c r="B5" s="154"/>
      <c r="C5" s="4"/>
      <c r="D5" s="4"/>
      <c r="F5" s="153" t="s">
        <v>23</v>
      </c>
      <c r="G5" s="154"/>
      <c r="H5" s="4"/>
      <c r="I5" s="4"/>
    </row>
    <row r="6" spans="1:9" x14ac:dyDescent="0.25">
      <c r="A6" s="14">
        <v>1</v>
      </c>
      <c r="B6" s="6" t="s">
        <v>98</v>
      </c>
      <c r="C6" s="4" t="s">
        <v>37</v>
      </c>
      <c r="D6" s="4" t="s">
        <v>37</v>
      </c>
      <c r="F6" s="14">
        <v>1</v>
      </c>
      <c r="G6" s="6" t="s">
        <v>62</v>
      </c>
      <c r="H6" s="4">
        <v>60</v>
      </c>
      <c r="I6" s="4">
        <v>100</v>
      </c>
    </row>
    <row r="7" spans="1:9" ht="28.5" customHeight="1" x14ac:dyDescent="0.25">
      <c r="A7" s="14">
        <v>2</v>
      </c>
      <c r="B7" s="6" t="s">
        <v>47</v>
      </c>
      <c r="C7" s="4" t="s">
        <v>101</v>
      </c>
      <c r="D7" s="4" t="s">
        <v>19</v>
      </c>
      <c r="F7" s="14">
        <v>2</v>
      </c>
      <c r="G7" s="6" t="s">
        <v>63</v>
      </c>
      <c r="H7" s="4" t="s">
        <v>66</v>
      </c>
      <c r="I7" s="4" t="s">
        <v>67</v>
      </c>
    </row>
    <row r="8" spans="1:9" ht="27" customHeight="1" x14ac:dyDescent="0.25">
      <c r="A8" s="14">
        <v>3</v>
      </c>
      <c r="B8" s="6" t="s">
        <v>20</v>
      </c>
      <c r="C8" s="4" t="s">
        <v>21</v>
      </c>
      <c r="D8" s="4" t="s">
        <v>21</v>
      </c>
      <c r="F8" s="14">
        <v>3</v>
      </c>
      <c r="G8" s="6" t="s">
        <v>64</v>
      </c>
      <c r="H8" s="4" t="s">
        <v>43</v>
      </c>
      <c r="I8" s="4" t="s">
        <v>44</v>
      </c>
    </row>
    <row r="9" spans="1:9" ht="24.75" x14ac:dyDescent="0.25">
      <c r="A9" s="14">
        <v>4</v>
      </c>
      <c r="B9" s="6" t="s">
        <v>22</v>
      </c>
      <c r="C9" s="4">
        <v>50</v>
      </c>
      <c r="D9" s="4">
        <v>50</v>
      </c>
      <c r="F9" s="14">
        <v>4</v>
      </c>
      <c r="G9" s="6" t="s">
        <v>45</v>
      </c>
      <c r="H9" s="4">
        <v>150</v>
      </c>
      <c r="I9" s="4">
        <v>180</v>
      </c>
    </row>
    <row r="10" spans="1:9" x14ac:dyDescent="0.25">
      <c r="F10" s="14">
        <v>5</v>
      </c>
      <c r="G10" s="6" t="s">
        <v>74</v>
      </c>
      <c r="H10" s="4">
        <v>200</v>
      </c>
      <c r="I10" s="4">
        <v>200</v>
      </c>
    </row>
    <row r="11" spans="1:9" x14ac:dyDescent="0.25">
      <c r="F11" s="14">
        <v>6</v>
      </c>
      <c r="G11" s="6" t="s">
        <v>65</v>
      </c>
      <c r="H11" s="4">
        <v>54</v>
      </c>
      <c r="I11" s="4">
        <v>54</v>
      </c>
    </row>
    <row r="12" spans="1:9" x14ac:dyDescent="0.25">
      <c r="A12" s="153" t="s">
        <v>24</v>
      </c>
      <c r="B12" s="154"/>
      <c r="C12" s="4"/>
      <c r="D12" s="4"/>
      <c r="F12" s="153" t="s">
        <v>24</v>
      </c>
      <c r="G12" s="154"/>
      <c r="H12" s="4"/>
      <c r="I12" s="4"/>
    </row>
    <row r="13" spans="1:9" ht="24.75" x14ac:dyDescent="0.25">
      <c r="A13" s="14">
        <v>1</v>
      </c>
      <c r="B13" s="6" t="s">
        <v>25</v>
      </c>
      <c r="C13" s="4" t="s">
        <v>26</v>
      </c>
      <c r="D13" s="4" t="s">
        <v>27</v>
      </c>
      <c r="F13" s="14">
        <v>1</v>
      </c>
      <c r="G13" s="6" t="s">
        <v>109</v>
      </c>
      <c r="H13" s="4">
        <v>60</v>
      </c>
      <c r="I13" s="4">
        <v>100</v>
      </c>
    </row>
    <row r="14" spans="1:9" ht="24.75" x14ac:dyDescent="0.25">
      <c r="A14" s="14">
        <v>2</v>
      </c>
      <c r="B14" s="6" t="s">
        <v>28</v>
      </c>
      <c r="C14" s="4">
        <v>150</v>
      </c>
      <c r="D14" s="4">
        <v>180</v>
      </c>
      <c r="F14" s="14">
        <v>2</v>
      </c>
      <c r="G14" s="6" t="s">
        <v>102</v>
      </c>
      <c r="H14" s="4" t="s">
        <v>66</v>
      </c>
      <c r="I14" s="4" t="s">
        <v>67</v>
      </c>
    </row>
    <row r="15" spans="1:9" ht="24.75" x14ac:dyDescent="0.25">
      <c r="A15" s="14">
        <v>3</v>
      </c>
      <c r="B15" s="6" t="s">
        <v>29</v>
      </c>
      <c r="C15" s="4">
        <v>200</v>
      </c>
      <c r="D15" s="4">
        <v>200</v>
      </c>
      <c r="F15" s="14">
        <v>3</v>
      </c>
      <c r="G15" s="6" t="s">
        <v>70</v>
      </c>
      <c r="H15" s="4" t="s">
        <v>43</v>
      </c>
      <c r="I15" s="4" t="s">
        <v>44</v>
      </c>
    </row>
    <row r="16" spans="1:9" ht="24.75" x14ac:dyDescent="0.25">
      <c r="A16" s="14">
        <v>4</v>
      </c>
      <c r="B16" s="6" t="s">
        <v>22</v>
      </c>
      <c r="C16" s="4">
        <v>50</v>
      </c>
      <c r="D16" s="4">
        <v>50</v>
      </c>
      <c r="F16" s="14">
        <v>4</v>
      </c>
      <c r="G16" s="6" t="s">
        <v>57</v>
      </c>
      <c r="H16" s="4">
        <v>150</v>
      </c>
      <c r="I16" s="4">
        <v>180</v>
      </c>
    </row>
    <row r="17" spans="1:9" x14ac:dyDescent="0.25">
      <c r="F17" s="14">
        <v>5</v>
      </c>
      <c r="G17" s="6" t="s">
        <v>20</v>
      </c>
      <c r="H17" s="4" t="s">
        <v>21</v>
      </c>
      <c r="I17" s="4" t="s">
        <v>21</v>
      </c>
    </row>
    <row r="18" spans="1:9" x14ac:dyDescent="0.25">
      <c r="F18" s="14">
        <v>6</v>
      </c>
      <c r="G18" s="6" t="s">
        <v>65</v>
      </c>
      <c r="H18" s="4">
        <v>54</v>
      </c>
      <c r="I18" s="4">
        <v>54</v>
      </c>
    </row>
    <row r="19" spans="1:9" x14ac:dyDescent="0.25">
      <c r="A19" s="151" t="s">
        <v>30</v>
      </c>
      <c r="B19" s="152"/>
      <c r="C19" s="4"/>
      <c r="D19" s="4"/>
      <c r="F19" s="151" t="s">
        <v>30</v>
      </c>
      <c r="G19" s="152"/>
      <c r="H19" s="4"/>
      <c r="I19" s="4"/>
    </row>
    <row r="20" spans="1:9" ht="24.75" x14ac:dyDescent="0.25">
      <c r="A20" s="14">
        <v>1</v>
      </c>
      <c r="B20" s="6" t="s">
        <v>31</v>
      </c>
      <c r="C20" s="4">
        <v>15</v>
      </c>
      <c r="D20" s="4">
        <v>0</v>
      </c>
      <c r="F20" s="14">
        <v>1</v>
      </c>
      <c r="G20" s="6" t="s">
        <v>68</v>
      </c>
      <c r="H20" s="4">
        <v>60</v>
      </c>
      <c r="I20" s="4">
        <v>100</v>
      </c>
    </row>
    <row r="21" spans="1:9" x14ac:dyDescent="0.25">
      <c r="A21" s="14">
        <v>2</v>
      </c>
      <c r="B21" s="6" t="s">
        <v>32</v>
      </c>
      <c r="C21" s="4">
        <v>0</v>
      </c>
      <c r="D21" s="4" t="s">
        <v>37</v>
      </c>
      <c r="F21" s="14">
        <v>2</v>
      </c>
      <c r="G21" s="6" t="s">
        <v>71</v>
      </c>
      <c r="H21" s="4">
        <v>200</v>
      </c>
      <c r="I21" s="4">
        <v>250</v>
      </c>
    </row>
    <row r="22" spans="1:9" x14ac:dyDescent="0.25">
      <c r="A22" s="14">
        <v>3</v>
      </c>
      <c r="B22" s="18" t="s">
        <v>33</v>
      </c>
      <c r="C22" s="4" t="s">
        <v>36</v>
      </c>
      <c r="D22" s="4" t="s">
        <v>38</v>
      </c>
      <c r="F22" s="14">
        <v>3</v>
      </c>
      <c r="G22" s="6" t="s">
        <v>72</v>
      </c>
      <c r="H22" s="4">
        <v>100</v>
      </c>
      <c r="I22" s="4">
        <v>100</v>
      </c>
    </row>
    <row r="23" spans="1:9" ht="24.75" x14ac:dyDescent="0.25">
      <c r="A23" s="14">
        <v>4</v>
      </c>
      <c r="B23" s="6" t="s">
        <v>34</v>
      </c>
      <c r="C23" s="4">
        <v>200</v>
      </c>
      <c r="D23" s="4">
        <v>200</v>
      </c>
      <c r="F23" s="14">
        <v>4</v>
      </c>
      <c r="G23" s="6" t="s">
        <v>73</v>
      </c>
      <c r="H23" s="4">
        <v>150</v>
      </c>
      <c r="I23" s="4">
        <v>180</v>
      </c>
    </row>
    <row r="24" spans="1:9" x14ac:dyDescent="0.25">
      <c r="A24" s="14">
        <v>5</v>
      </c>
      <c r="B24" s="6" t="s">
        <v>22</v>
      </c>
      <c r="C24" s="4">
        <v>50</v>
      </c>
      <c r="D24" s="4">
        <v>50</v>
      </c>
      <c r="F24" s="14">
        <v>5</v>
      </c>
      <c r="G24" s="6" t="s">
        <v>97</v>
      </c>
      <c r="H24" s="4">
        <v>200</v>
      </c>
      <c r="I24" s="4">
        <v>200</v>
      </c>
    </row>
    <row r="25" spans="1:9" x14ac:dyDescent="0.25">
      <c r="A25" s="14">
        <v>6</v>
      </c>
      <c r="B25" s="6" t="s">
        <v>35</v>
      </c>
      <c r="C25" s="4">
        <v>200</v>
      </c>
      <c r="D25" s="4">
        <v>200</v>
      </c>
      <c r="F25" s="14">
        <v>6</v>
      </c>
      <c r="G25" s="6" t="s">
        <v>65</v>
      </c>
      <c r="H25" s="4">
        <v>54</v>
      </c>
      <c r="I25" s="4">
        <v>54</v>
      </c>
    </row>
    <row r="26" spans="1:9" x14ac:dyDescent="0.25">
      <c r="A26" s="151" t="s">
        <v>39</v>
      </c>
      <c r="B26" s="152"/>
      <c r="C26" s="4"/>
      <c r="D26" s="4"/>
      <c r="F26" s="151" t="s">
        <v>39</v>
      </c>
      <c r="G26" s="152"/>
      <c r="H26" s="4"/>
      <c r="I26" s="4"/>
    </row>
    <row r="27" spans="1:9" ht="13.5" customHeight="1" x14ac:dyDescent="0.25">
      <c r="A27" s="14">
        <v>1</v>
      </c>
      <c r="B27" s="6" t="s">
        <v>31</v>
      </c>
      <c r="C27" s="4">
        <v>0</v>
      </c>
      <c r="D27" s="4">
        <v>20</v>
      </c>
      <c r="F27" s="14">
        <v>1</v>
      </c>
      <c r="G27" s="6" t="s">
        <v>100</v>
      </c>
      <c r="H27" s="4">
        <v>60</v>
      </c>
      <c r="I27" s="4">
        <v>100</v>
      </c>
    </row>
    <row r="28" spans="1:9" ht="24.75" x14ac:dyDescent="0.25">
      <c r="A28" s="14">
        <v>2</v>
      </c>
      <c r="B28" s="6" t="s">
        <v>40</v>
      </c>
      <c r="C28" s="4" t="s">
        <v>36</v>
      </c>
      <c r="D28" s="4" t="s">
        <v>38</v>
      </c>
      <c r="F28" s="14">
        <v>2</v>
      </c>
      <c r="G28" s="6" t="s">
        <v>104</v>
      </c>
      <c r="H28" s="4" t="s">
        <v>66</v>
      </c>
      <c r="I28" s="4" t="s">
        <v>67</v>
      </c>
    </row>
    <row r="29" spans="1:9" ht="15.75" customHeight="1" x14ac:dyDescent="0.25">
      <c r="A29" s="14">
        <v>3</v>
      </c>
      <c r="B29" s="6" t="s">
        <v>20</v>
      </c>
      <c r="C29" s="4" t="s">
        <v>21</v>
      </c>
      <c r="D29" s="4" t="s">
        <v>21</v>
      </c>
      <c r="F29" s="14">
        <v>3</v>
      </c>
      <c r="G29" s="6" t="s">
        <v>82</v>
      </c>
      <c r="H29" s="4" t="s">
        <v>27</v>
      </c>
      <c r="I29" s="4" t="s">
        <v>27</v>
      </c>
    </row>
    <row r="30" spans="1:9" ht="24.75" x14ac:dyDescent="0.25">
      <c r="A30" s="14">
        <v>4</v>
      </c>
      <c r="B30" s="6" t="s">
        <v>22</v>
      </c>
      <c r="C30" s="4">
        <v>50</v>
      </c>
      <c r="D30" s="4">
        <v>50</v>
      </c>
      <c r="F30" s="14">
        <v>4</v>
      </c>
      <c r="G30" s="6" t="s">
        <v>28</v>
      </c>
      <c r="H30" s="4">
        <v>150</v>
      </c>
      <c r="I30" s="4">
        <v>180</v>
      </c>
    </row>
    <row r="31" spans="1:9" x14ac:dyDescent="0.25">
      <c r="F31" s="14">
        <v>5</v>
      </c>
      <c r="G31" s="6" t="s">
        <v>74</v>
      </c>
      <c r="H31" s="4">
        <v>200</v>
      </c>
      <c r="I31" s="4">
        <v>200</v>
      </c>
    </row>
    <row r="32" spans="1:9" x14ac:dyDescent="0.25">
      <c r="F32" s="14">
        <v>6</v>
      </c>
      <c r="G32" s="6" t="s">
        <v>65</v>
      </c>
      <c r="H32" s="4">
        <v>54</v>
      </c>
      <c r="I32" s="4">
        <v>54</v>
      </c>
    </row>
    <row r="33" spans="1:9" x14ac:dyDescent="0.25">
      <c r="A33" s="151" t="s">
        <v>41</v>
      </c>
      <c r="B33" s="152"/>
      <c r="C33" s="4"/>
      <c r="D33" s="4"/>
      <c r="F33" s="151" t="s">
        <v>41</v>
      </c>
      <c r="G33" s="152"/>
      <c r="H33" s="4"/>
      <c r="I33" s="4"/>
    </row>
    <row r="34" spans="1:9" ht="24.75" x14ac:dyDescent="0.25">
      <c r="A34" s="14">
        <v>1</v>
      </c>
      <c r="B34" s="6" t="s">
        <v>42</v>
      </c>
      <c r="C34" s="4" t="s">
        <v>43</v>
      </c>
      <c r="D34" s="4" t="s">
        <v>44</v>
      </c>
      <c r="F34" s="14">
        <v>1</v>
      </c>
      <c r="G34" s="6" t="s">
        <v>62</v>
      </c>
      <c r="H34" s="4">
        <v>60</v>
      </c>
      <c r="I34" s="4">
        <v>100</v>
      </c>
    </row>
    <row r="35" spans="1:9" ht="24.75" x14ac:dyDescent="0.25">
      <c r="A35" s="14">
        <v>2</v>
      </c>
      <c r="B35" s="6" t="s">
        <v>57</v>
      </c>
      <c r="C35" s="4">
        <v>150</v>
      </c>
      <c r="D35" s="4">
        <v>180</v>
      </c>
      <c r="F35" s="14">
        <v>2</v>
      </c>
      <c r="G35" s="11" t="s">
        <v>78</v>
      </c>
      <c r="H35" s="4" t="s">
        <v>21</v>
      </c>
      <c r="I35" s="4" t="s">
        <v>80</v>
      </c>
    </row>
    <row r="36" spans="1:9" ht="24" x14ac:dyDescent="0.25">
      <c r="A36" s="14">
        <v>3</v>
      </c>
      <c r="B36" s="6" t="s">
        <v>29</v>
      </c>
      <c r="C36" s="4">
        <v>200</v>
      </c>
      <c r="D36" s="4">
        <v>200</v>
      </c>
      <c r="F36" s="14">
        <v>3</v>
      </c>
      <c r="G36" s="11" t="s">
        <v>49</v>
      </c>
      <c r="H36" s="4" t="s">
        <v>51</v>
      </c>
      <c r="I36" s="4" t="s">
        <v>43</v>
      </c>
    </row>
    <row r="37" spans="1:9" x14ac:dyDescent="0.25">
      <c r="A37" s="14">
        <v>4</v>
      </c>
      <c r="B37" s="6" t="s">
        <v>22</v>
      </c>
      <c r="C37" s="4">
        <v>50</v>
      </c>
      <c r="D37" s="4">
        <v>50</v>
      </c>
      <c r="F37" s="14">
        <v>4</v>
      </c>
      <c r="G37" s="11" t="s">
        <v>79</v>
      </c>
      <c r="H37" s="4">
        <v>150</v>
      </c>
      <c r="I37" s="4">
        <v>180</v>
      </c>
    </row>
    <row r="38" spans="1:9" x14ac:dyDescent="0.25">
      <c r="F38" s="14">
        <v>5</v>
      </c>
      <c r="G38" s="6" t="s">
        <v>20</v>
      </c>
      <c r="H38" s="4" t="s">
        <v>21</v>
      </c>
      <c r="I38" s="4" t="s">
        <v>21</v>
      </c>
    </row>
    <row r="39" spans="1:9" x14ac:dyDescent="0.25">
      <c r="F39" s="14">
        <v>6</v>
      </c>
      <c r="G39" s="6" t="s">
        <v>65</v>
      </c>
      <c r="H39" s="4">
        <v>54</v>
      </c>
      <c r="I39" s="4">
        <v>54</v>
      </c>
    </row>
    <row r="40" spans="1:9" x14ac:dyDescent="0.25">
      <c r="A40" s="151" t="s">
        <v>46</v>
      </c>
      <c r="B40" s="152"/>
      <c r="C40" s="4"/>
      <c r="D40" s="4"/>
      <c r="F40" s="151" t="s">
        <v>46</v>
      </c>
      <c r="G40" s="152"/>
      <c r="H40" s="4"/>
      <c r="I40" s="4"/>
    </row>
    <row r="41" spans="1:9" x14ac:dyDescent="0.25">
      <c r="A41" s="14">
        <v>1</v>
      </c>
      <c r="B41" s="6" t="s">
        <v>98</v>
      </c>
      <c r="C41" s="4" t="s">
        <v>37</v>
      </c>
      <c r="D41" s="4" t="s">
        <v>37</v>
      </c>
      <c r="F41" s="14">
        <v>1</v>
      </c>
      <c r="G41" s="6" t="s">
        <v>100</v>
      </c>
      <c r="H41" s="4">
        <v>60</v>
      </c>
      <c r="I41" s="4">
        <v>100</v>
      </c>
    </row>
    <row r="42" spans="1:9" ht="24.75" x14ac:dyDescent="0.25">
      <c r="A42" s="14">
        <v>2</v>
      </c>
      <c r="B42" s="6" t="s">
        <v>17</v>
      </c>
      <c r="C42" s="4" t="s">
        <v>101</v>
      </c>
      <c r="D42" s="4" t="s">
        <v>19</v>
      </c>
      <c r="F42" s="14">
        <v>2</v>
      </c>
      <c r="G42" s="6" t="s">
        <v>102</v>
      </c>
      <c r="H42" s="4" t="s">
        <v>66</v>
      </c>
      <c r="I42" s="4" t="s">
        <v>67</v>
      </c>
    </row>
    <row r="43" spans="1:9" ht="24.75" x14ac:dyDescent="0.25">
      <c r="A43" s="14">
        <v>3</v>
      </c>
      <c r="B43" s="6" t="s">
        <v>20</v>
      </c>
      <c r="C43" s="4" t="s">
        <v>21</v>
      </c>
      <c r="D43" s="4" t="s">
        <v>21</v>
      </c>
      <c r="F43" s="14">
        <v>3</v>
      </c>
      <c r="G43" s="6" t="s">
        <v>56</v>
      </c>
      <c r="H43" s="4" t="s">
        <v>43</v>
      </c>
      <c r="I43" s="4" t="s">
        <v>44</v>
      </c>
    </row>
    <row r="44" spans="1:9" ht="24.75" x14ac:dyDescent="0.25">
      <c r="A44" s="14">
        <v>4</v>
      </c>
      <c r="B44" s="6" t="s">
        <v>22</v>
      </c>
      <c r="C44" s="4">
        <v>50</v>
      </c>
      <c r="D44" s="4">
        <v>50</v>
      </c>
      <c r="F44" s="14">
        <v>4</v>
      </c>
      <c r="G44" s="6" t="s">
        <v>57</v>
      </c>
      <c r="H44" s="4">
        <v>150</v>
      </c>
      <c r="I44" s="4">
        <v>180</v>
      </c>
    </row>
    <row r="45" spans="1:9" x14ac:dyDescent="0.25">
      <c r="F45" s="14">
        <v>5</v>
      </c>
      <c r="G45" s="7" t="s">
        <v>74</v>
      </c>
      <c r="H45" s="4">
        <v>200</v>
      </c>
      <c r="I45" s="4">
        <v>200</v>
      </c>
    </row>
    <row r="46" spans="1:9" x14ac:dyDescent="0.25">
      <c r="F46" s="14">
        <v>6</v>
      </c>
      <c r="G46" s="6" t="s">
        <v>65</v>
      </c>
      <c r="H46" s="4">
        <v>54</v>
      </c>
      <c r="I46" s="4">
        <v>54</v>
      </c>
    </row>
    <row r="47" spans="1:9" x14ac:dyDescent="0.25">
      <c r="A47" s="151" t="s">
        <v>48</v>
      </c>
      <c r="B47" s="152"/>
      <c r="C47" s="4"/>
      <c r="D47" s="4"/>
      <c r="F47" s="151" t="s">
        <v>48</v>
      </c>
      <c r="G47" s="152"/>
      <c r="H47" s="4"/>
      <c r="I47" s="4"/>
    </row>
    <row r="48" spans="1:9" ht="24.75" x14ac:dyDescent="0.25">
      <c r="A48" s="14">
        <v>1</v>
      </c>
      <c r="B48" s="6" t="s">
        <v>49</v>
      </c>
      <c r="C48" s="4" t="s">
        <v>51</v>
      </c>
      <c r="D48" s="4" t="s">
        <v>43</v>
      </c>
      <c r="F48" s="14">
        <v>1</v>
      </c>
      <c r="G48" s="6" t="s">
        <v>62</v>
      </c>
      <c r="H48" s="4">
        <v>60</v>
      </c>
      <c r="I48" s="4">
        <v>100</v>
      </c>
    </row>
    <row r="49" spans="1:9" ht="24.75" x14ac:dyDescent="0.25">
      <c r="A49" s="14">
        <v>2</v>
      </c>
      <c r="B49" s="6" t="s">
        <v>50</v>
      </c>
      <c r="C49" s="4">
        <v>150</v>
      </c>
      <c r="D49" s="4">
        <v>180</v>
      </c>
      <c r="F49" s="14">
        <v>2</v>
      </c>
      <c r="G49" s="6" t="s">
        <v>104</v>
      </c>
      <c r="H49" s="4" t="s">
        <v>66</v>
      </c>
      <c r="I49" s="4" t="s">
        <v>67</v>
      </c>
    </row>
    <row r="50" spans="1:9" ht="15" customHeight="1" x14ac:dyDescent="0.25">
      <c r="A50" s="14">
        <v>3</v>
      </c>
      <c r="B50" s="6" t="s">
        <v>29</v>
      </c>
      <c r="C50" s="4">
        <v>200</v>
      </c>
      <c r="D50" s="4">
        <v>200</v>
      </c>
      <c r="F50" s="14">
        <v>3</v>
      </c>
      <c r="G50" s="6" t="s">
        <v>82</v>
      </c>
      <c r="H50" s="4" t="s">
        <v>27</v>
      </c>
      <c r="I50" s="4" t="s">
        <v>27</v>
      </c>
    </row>
    <row r="51" spans="1:9" ht="24.75" x14ac:dyDescent="0.25">
      <c r="A51" s="14">
        <v>4</v>
      </c>
      <c r="B51" s="6" t="s">
        <v>22</v>
      </c>
      <c r="C51" s="4">
        <v>50</v>
      </c>
      <c r="D51" s="4">
        <v>50</v>
      </c>
      <c r="F51" s="14">
        <v>4</v>
      </c>
      <c r="G51" s="6" t="s">
        <v>73</v>
      </c>
      <c r="H51" s="4">
        <v>150</v>
      </c>
      <c r="I51" s="4">
        <v>180</v>
      </c>
    </row>
    <row r="52" spans="1:9" x14ac:dyDescent="0.25">
      <c r="F52" s="14">
        <v>5</v>
      </c>
      <c r="G52" s="6" t="s">
        <v>20</v>
      </c>
      <c r="H52" s="4" t="s">
        <v>21</v>
      </c>
      <c r="I52" s="4" t="s">
        <v>21</v>
      </c>
    </row>
    <row r="53" spans="1:9" x14ac:dyDescent="0.25">
      <c r="F53" s="14">
        <v>6</v>
      </c>
      <c r="G53" s="6" t="s">
        <v>65</v>
      </c>
      <c r="H53" s="4">
        <v>54</v>
      </c>
      <c r="I53" s="4">
        <v>54</v>
      </c>
    </row>
    <row r="54" spans="1:9" x14ac:dyDescent="0.25">
      <c r="A54" s="151" t="s">
        <v>52</v>
      </c>
      <c r="B54" s="152"/>
      <c r="C54" s="4"/>
      <c r="D54" s="4"/>
      <c r="F54" s="151" t="s">
        <v>52</v>
      </c>
      <c r="G54" s="152"/>
      <c r="H54" s="4"/>
      <c r="I54" s="4"/>
    </row>
    <row r="55" spans="1:9" ht="24.75" x14ac:dyDescent="0.25">
      <c r="A55" s="14">
        <v>1</v>
      </c>
      <c r="B55" s="6" t="s">
        <v>32</v>
      </c>
      <c r="C55" s="4">
        <v>0</v>
      </c>
      <c r="D55" s="4">
        <v>20</v>
      </c>
      <c r="F55" s="14">
        <v>1</v>
      </c>
      <c r="G55" s="6" t="s">
        <v>68</v>
      </c>
      <c r="H55" s="4">
        <v>60</v>
      </c>
      <c r="I55" s="4">
        <v>100</v>
      </c>
    </row>
    <row r="56" spans="1:9" ht="24.75" x14ac:dyDescent="0.25">
      <c r="A56" s="14">
        <v>2</v>
      </c>
      <c r="B56" s="6" t="s">
        <v>110</v>
      </c>
      <c r="C56" s="4" t="s">
        <v>18</v>
      </c>
      <c r="D56" s="4" t="s">
        <v>19</v>
      </c>
      <c r="F56" s="14">
        <v>2</v>
      </c>
      <c r="G56" s="6" t="s">
        <v>105</v>
      </c>
      <c r="H56" s="4" t="s">
        <v>66</v>
      </c>
      <c r="I56" s="4" t="s">
        <v>67</v>
      </c>
    </row>
    <row r="57" spans="1:9" ht="36.75" x14ac:dyDescent="0.25">
      <c r="A57" s="14">
        <v>3</v>
      </c>
      <c r="B57" s="6" t="s">
        <v>54</v>
      </c>
      <c r="C57" s="4">
        <v>200</v>
      </c>
      <c r="D57" s="4">
        <v>200</v>
      </c>
      <c r="F57" s="14">
        <v>3</v>
      </c>
      <c r="G57" s="6" t="s">
        <v>42</v>
      </c>
      <c r="H57" s="4" t="s">
        <v>43</v>
      </c>
      <c r="I57" s="4" t="s">
        <v>44</v>
      </c>
    </row>
    <row r="58" spans="1:9" ht="24.75" x14ac:dyDescent="0.25">
      <c r="A58" s="14">
        <v>4</v>
      </c>
      <c r="B58" s="6" t="s">
        <v>22</v>
      </c>
      <c r="C58" s="4">
        <v>50</v>
      </c>
      <c r="D58" s="4">
        <v>50</v>
      </c>
      <c r="F58" s="14">
        <v>4</v>
      </c>
      <c r="G58" s="6" t="s">
        <v>28</v>
      </c>
      <c r="H58" s="4">
        <v>150</v>
      </c>
      <c r="I58" s="4">
        <v>180</v>
      </c>
    </row>
    <row r="59" spans="1:9" x14ac:dyDescent="0.25">
      <c r="A59" s="14">
        <v>5</v>
      </c>
      <c r="B59" s="6" t="s">
        <v>96</v>
      </c>
      <c r="C59" s="4">
        <v>220</v>
      </c>
      <c r="D59" s="4">
        <v>220</v>
      </c>
      <c r="F59" s="14">
        <v>5</v>
      </c>
      <c r="G59" s="6" t="s">
        <v>97</v>
      </c>
      <c r="H59" s="4">
        <v>200</v>
      </c>
      <c r="I59" s="4">
        <v>200</v>
      </c>
    </row>
    <row r="60" spans="1:9" x14ac:dyDescent="0.25">
      <c r="F60" s="14">
        <v>6</v>
      </c>
      <c r="G60" s="6" t="s">
        <v>65</v>
      </c>
      <c r="H60" s="4">
        <v>54</v>
      </c>
      <c r="I60" s="4">
        <v>54</v>
      </c>
    </row>
    <row r="61" spans="1:9" x14ac:dyDescent="0.25">
      <c r="A61" s="151" t="s">
        <v>55</v>
      </c>
      <c r="B61" s="152"/>
      <c r="C61" s="4"/>
      <c r="D61" s="4"/>
      <c r="F61" s="151" t="s">
        <v>55</v>
      </c>
      <c r="G61" s="152"/>
      <c r="H61" s="4"/>
      <c r="I61" s="4"/>
    </row>
    <row r="62" spans="1:9" ht="24.75" x14ac:dyDescent="0.25">
      <c r="A62" s="14">
        <v>1</v>
      </c>
      <c r="B62" s="6" t="s">
        <v>56</v>
      </c>
      <c r="C62" s="4" t="s">
        <v>43</v>
      </c>
      <c r="D62" s="4" t="s">
        <v>44</v>
      </c>
      <c r="F62" s="14">
        <v>1</v>
      </c>
      <c r="G62" s="6" t="s">
        <v>100</v>
      </c>
      <c r="H62" s="4">
        <v>60</v>
      </c>
      <c r="I62" s="4">
        <v>100</v>
      </c>
    </row>
    <row r="63" spans="1:9" ht="36.75" x14ac:dyDescent="0.25">
      <c r="A63" s="14">
        <v>2</v>
      </c>
      <c r="B63" s="6" t="s">
        <v>57</v>
      </c>
      <c r="C63" s="4">
        <v>150</v>
      </c>
      <c r="D63" s="4">
        <v>180</v>
      </c>
      <c r="F63" s="14">
        <v>2</v>
      </c>
      <c r="G63" s="6" t="s">
        <v>86</v>
      </c>
      <c r="H63" s="4" t="s">
        <v>66</v>
      </c>
      <c r="I63" s="4" t="s">
        <v>67</v>
      </c>
    </row>
    <row r="64" spans="1:9" ht="24.75" x14ac:dyDescent="0.25">
      <c r="A64" s="14">
        <v>3</v>
      </c>
      <c r="B64" s="6" t="s">
        <v>20</v>
      </c>
      <c r="C64" s="4" t="s">
        <v>21</v>
      </c>
      <c r="D64" s="4" t="s">
        <v>21</v>
      </c>
      <c r="F64" s="14">
        <v>3</v>
      </c>
      <c r="G64" s="6" t="s">
        <v>25</v>
      </c>
      <c r="H64" s="4" t="s">
        <v>27</v>
      </c>
      <c r="I64" s="4" t="s">
        <v>27</v>
      </c>
    </row>
    <row r="65" spans="1:9" ht="24.75" x14ac:dyDescent="0.25">
      <c r="A65" s="14">
        <v>4</v>
      </c>
      <c r="B65" s="6" t="s">
        <v>22</v>
      </c>
      <c r="C65" s="4">
        <v>50</v>
      </c>
      <c r="D65" s="4">
        <v>50</v>
      </c>
      <c r="F65" s="14">
        <v>4</v>
      </c>
      <c r="G65" s="6" t="s">
        <v>45</v>
      </c>
      <c r="H65" s="4">
        <v>150</v>
      </c>
      <c r="I65" s="4">
        <v>180</v>
      </c>
    </row>
    <row r="66" spans="1:9" x14ac:dyDescent="0.25">
      <c r="F66" s="14">
        <v>5</v>
      </c>
      <c r="G66" s="6" t="s">
        <v>74</v>
      </c>
      <c r="H66" s="4">
        <v>200</v>
      </c>
      <c r="I66" s="4">
        <v>200</v>
      </c>
    </row>
    <row r="67" spans="1:9" x14ac:dyDescent="0.25">
      <c r="F67" s="14">
        <v>6</v>
      </c>
      <c r="G67" s="6" t="s">
        <v>65</v>
      </c>
      <c r="H67" s="4">
        <v>54</v>
      </c>
      <c r="I67" s="4">
        <v>54</v>
      </c>
    </row>
    <row r="68" spans="1:9" x14ac:dyDescent="0.25">
      <c r="A68" s="151" t="s">
        <v>58</v>
      </c>
      <c r="B68" s="152"/>
      <c r="C68" s="4"/>
      <c r="D68" s="4"/>
      <c r="F68" s="151" t="s">
        <v>58</v>
      </c>
      <c r="G68" s="152"/>
      <c r="H68" s="4"/>
      <c r="I68" s="4"/>
    </row>
    <row r="69" spans="1:9" x14ac:dyDescent="0.25">
      <c r="A69" s="14">
        <v>1</v>
      </c>
      <c r="B69" s="6" t="s">
        <v>112</v>
      </c>
      <c r="C69" s="4">
        <v>20</v>
      </c>
      <c r="D69" s="4">
        <v>30</v>
      </c>
      <c r="F69" s="14">
        <v>1</v>
      </c>
      <c r="G69" s="6" t="s">
        <v>77</v>
      </c>
      <c r="H69" s="4">
        <v>60</v>
      </c>
      <c r="I69" s="4">
        <v>100</v>
      </c>
    </row>
    <row r="70" spans="1:9" ht="24.75" x14ac:dyDescent="0.25">
      <c r="A70" s="14">
        <v>2</v>
      </c>
      <c r="B70" s="6" t="s">
        <v>59</v>
      </c>
      <c r="C70" s="4" t="s">
        <v>101</v>
      </c>
      <c r="D70" s="4" t="s">
        <v>19</v>
      </c>
      <c r="F70" s="14">
        <v>2</v>
      </c>
      <c r="G70" s="6" t="s">
        <v>76</v>
      </c>
      <c r="H70" s="4" t="s">
        <v>66</v>
      </c>
      <c r="I70" s="4" t="s">
        <v>67</v>
      </c>
    </row>
    <row r="71" spans="1:9" x14ac:dyDescent="0.25">
      <c r="A71" s="14">
        <v>3</v>
      </c>
      <c r="B71" s="6" t="s">
        <v>34</v>
      </c>
      <c r="C71" s="4">
        <v>200</v>
      </c>
      <c r="D71" s="4">
        <v>200</v>
      </c>
      <c r="F71" s="14">
        <v>3</v>
      </c>
      <c r="G71" s="6" t="s">
        <v>72</v>
      </c>
      <c r="H71" s="4">
        <v>100</v>
      </c>
      <c r="I71" s="4">
        <v>100</v>
      </c>
    </row>
    <row r="72" spans="1:9" ht="24.75" x14ac:dyDescent="0.25">
      <c r="A72" s="14">
        <v>4</v>
      </c>
      <c r="B72" s="6" t="s">
        <v>22</v>
      </c>
      <c r="C72" s="4">
        <v>50</v>
      </c>
      <c r="D72" s="4">
        <v>50</v>
      </c>
      <c r="F72" s="14">
        <v>4</v>
      </c>
      <c r="G72" s="6" t="s">
        <v>57</v>
      </c>
      <c r="H72" s="4">
        <v>150</v>
      </c>
      <c r="I72" s="4">
        <v>180</v>
      </c>
    </row>
    <row r="73" spans="1:9" x14ac:dyDescent="0.25">
      <c r="F73" s="14">
        <v>5</v>
      </c>
      <c r="G73" s="6" t="s">
        <v>20</v>
      </c>
      <c r="H73" s="4" t="s">
        <v>21</v>
      </c>
      <c r="I73" s="4" t="s">
        <v>21</v>
      </c>
    </row>
    <row r="74" spans="1:9" x14ac:dyDescent="0.25">
      <c r="F74" s="14">
        <v>6</v>
      </c>
      <c r="G74" s="6" t="s">
        <v>65</v>
      </c>
      <c r="H74" s="4">
        <v>54</v>
      </c>
      <c r="I74" s="4">
        <v>54</v>
      </c>
    </row>
    <row r="80" spans="1:9" ht="12.75" customHeight="1" x14ac:dyDescent="0.25"/>
    <row r="129" spans="1:4" x14ac:dyDescent="0.25">
      <c r="A129" s="22"/>
      <c r="B129" s="13"/>
      <c r="C129" s="12"/>
      <c r="D129" s="12"/>
    </row>
    <row r="130" spans="1:4" x14ac:dyDescent="0.25">
      <c r="A130" s="22"/>
      <c r="B130" s="13"/>
      <c r="C130" s="12"/>
      <c r="D130" s="12"/>
    </row>
    <row r="131" spans="1:4" x14ac:dyDescent="0.25">
      <c r="A131" s="22"/>
      <c r="B131" s="13"/>
      <c r="C131" s="12"/>
      <c r="D131" s="12"/>
    </row>
    <row r="132" spans="1:4" x14ac:dyDescent="0.25">
      <c r="A132" s="22"/>
      <c r="B132" s="13"/>
      <c r="C132" s="12"/>
      <c r="D132" s="12"/>
    </row>
    <row r="133" spans="1:4" x14ac:dyDescent="0.25">
      <c r="A133" s="22"/>
      <c r="B133" s="13"/>
      <c r="C133" s="12"/>
      <c r="D133" s="12"/>
    </row>
    <row r="134" spans="1:4" x14ac:dyDescent="0.25">
      <c r="A134" s="22"/>
      <c r="B134" s="13"/>
      <c r="C134" s="12"/>
      <c r="D134" s="12"/>
    </row>
    <row r="135" spans="1:4" x14ac:dyDescent="0.25">
      <c r="A135" s="22"/>
      <c r="B135" s="13"/>
      <c r="C135" s="12"/>
      <c r="D135" s="12"/>
    </row>
    <row r="136" spans="1:4" x14ac:dyDescent="0.25">
      <c r="A136" s="22"/>
      <c r="B136" s="13"/>
      <c r="C136" s="12"/>
      <c r="D136" s="12"/>
    </row>
    <row r="137" spans="1:4" x14ac:dyDescent="0.25">
      <c r="A137" s="22"/>
      <c r="B137" s="13"/>
      <c r="C137" s="12"/>
      <c r="D137" s="12"/>
    </row>
    <row r="138" spans="1:4" x14ac:dyDescent="0.25">
      <c r="A138" s="22"/>
      <c r="B138" s="13"/>
      <c r="C138" s="12"/>
      <c r="D138" s="12"/>
    </row>
    <row r="139" spans="1:4" x14ac:dyDescent="0.25">
      <c r="A139" s="22"/>
      <c r="B139" s="13"/>
      <c r="C139" s="12"/>
      <c r="D139" s="12"/>
    </row>
    <row r="140" spans="1:4" x14ac:dyDescent="0.25">
      <c r="A140" s="22"/>
      <c r="B140" s="13"/>
      <c r="C140" s="12"/>
      <c r="D140" s="12"/>
    </row>
    <row r="141" spans="1:4" x14ac:dyDescent="0.25">
      <c r="A141" s="22"/>
      <c r="B141" s="13"/>
      <c r="C141" s="12"/>
      <c r="D141" s="12"/>
    </row>
    <row r="142" spans="1:4" x14ac:dyDescent="0.25">
      <c r="A142" s="22"/>
      <c r="B142" s="13"/>
      <c r="C142" s="12"/>
      <c r="D142" s="12"/>
    </row>
    <row r="143" spans="1:4" x14ac:dyDescent="0.25">
      <c r="A143" s="22"/>
      <c r="B143" s="13"/>
      <c r="C143" s="12"/>
      <c r="D143" s="12"/>
    </row>
    <row r="144" spans="1:4" x14ac:dyDescent="0.25">
      <c r="A144" s="22"/>
      <c r="B144" s="13"/>
      <c r="C144" s="12"/>
      <c r="D144" s="12"/>
    </row>
    <row r="145" spans="1:4" x14ac:dyDescent="0.25">
      <c r="A145" s="22"/>
      <c r="B145" s="13"/>
      <c r="C145" s="12"/>
      <c r="D145" s="12"/>
    </row>
    <row r="146" spans="1:4" x14ac:dyDescent="0.25">
      <c r="A146" s="22"/>
      <c r="B146" s="13"/>
      <c r="C146" s="12"/>
      <c r="D146" s="12"/>
    </row>
    <row r="147" spans="1:4" x14ac:dyDescent="0.25">
      <c r="A147" s="22"/>
      <c r="B147" s="13"/>
      <c r="C147" s="12"/>
      <c r="D147" s="12"/>
    </row>
    <row r="148" spans="1:4" x14ac:dyDescent="0.25">
      <c r="A148" s="22"/>
      <c r="B148" s="13"/>
      <c r="C148" s="12"/>
      <c r="D148" s="12"/>
    </row>
    <row r="149" spans="1:4" x14ac:dyDescent="0.25">
      <c r="A149" s="22"/>
      <c r="B149" s="13"/>
      <c r="C149" s="12"/>
      <c r="D149" s="12"/>
    </row>
    <row r="150" spans="1:4" x14ac:dyDescent="0.25">
      <c r="A150" s="22"/>
      <c r="B150" s="13"/>
      <c r="C150" s="12"/>
      <c r="D150" s="12"/>
    </row>
    <row r="151" spans="1:4" x14ac:dyDescent="0.25">
      <c r="A151" s="22"/>
      <c r="B151" s="13"/>
      <c r="C151" s="12"/>
      <c r="D151" s="12"/>
    </row>
    <row r="152" spans="1:4" x14ac:dyDescent="0.25">
      <c r="A152" s="22"/>
      <c r="B152" s="13"/>
      <c r="C152" s="12"/>
      <c r="D152" s="12"/>
    </row>
    <row r="153" spans="1:4" x14ac:dyDescent="0.25">
      <c r="A153" s="22"/>
      <c r="B153" s="13"/>
      <c r="C153" s="12"/>
      <c r="D153" s="12"/>
    </row>
    <row r="154" spans="1:4" x14ac:dyDescent="0.25">
      <c r="A154" s="22"/>
      <c r="B154" s="13"/>
      <c r="C154" s="12"/>
      <c r="D154" s="12"/>
    </row>
    <row r="155" spans="1:4" x14ac:dyDescent="0.25">
      <c r="A155" s="22"/>
      <c r="B155" s="13"/>
      <c r="C155" s="12"/>
      <c r="D155" s="12"/>
    </row>
    <row r="156" spans="1:4" x14ac:dyDescent="0.25">
      <c r="A156" s="22"/>
      <c r="B156" s="13"/>
      <c r="C156" s="12"/>
      <c r="D156" s="12"/>
    </row>
    <row r="157" spans="1:4" x14ac:dyDescent="0.25">
      <c r="A157" s="22"/>
      <c r="B157" s="13"/>
      <c r="C157" s="12"/>
      <c r="D157" s="12"/>
    </row>
    <row r="158" spans="1:4" x14ac:dyDescent="0.25">
      <c r="A158" s="22"/>
      <c r="B158" s="13"/>
      <c r="C158" s="12"/>
      <c r="D158" s="12"/>
    </row>
    <row r="159" spans="1:4" x14ac:dyDescent="0.25">
      <c r="A159" s="22"/>
      <c r="B159" s="13"/>
      <c r="C159" s="12"/>
      <c r="D159" s="12"/>
    </row>
    <row r="160" spans="1:4" x14ac:dyDescent="0.25">
      <c r="A160" s="22"/>
      <c r="B160" s="13"/>
      <c r="C160" s="12"/>
      <c r="D160" s="12"/>
    </row>
    <row r="161" spans="1:4" x14ac:dyDescent="0.25">
      <c r="A161" s="22"/>
      <c r="B161" s="13"/>
      <c r="C161" s="12"/>
      <c r="D161" s="12"/>
    </row>
    <row r="162" spans="1:4" x14ac:dyDescent="0.25">
      <c r="A162" s="22"/>
      <c r="B162" s="13"/>
      <c r="C162" s="12"/>
      <c r="D162" s="12"/>
    </row>
    <row r="163" spans="1:4" x14ac:dyDescent="0.25">
      <c r="A163" s="22"/>
      <c r="B163" s="13"/>
      <c r="C163" s="12"/>
      <c r="D163" s="12"/>
    </row>
    <row r="164" spans="1:4" x14ac:dyDescent="0.25">
      <c r="A164" s="22"/>
      <c r="B164" s="13"/>
      <c r="C164" s="12"/>
      <c r="D164" s="12"/>
    </row>
    <row r="165" spans="1:4" x14ac:dyDescent="0.25">
      <c r="A165" s="22"/>
      <c r="B165" s="13"/>
      <c r="C165" s="12"/>
      <c r="D165" s="12"/>
    </row>
    <row r="166" spans="1:4" x14ac:dyDescent="0.25">
      <c r="A166" s="22"/>
      <c r="B166" s="13"/>
      <c r="C166" s="12"/>
      <c r="D166" s="12"/>
    </row>
    <row r="167" spans="1:4" x14ac:dyDescent="0.25">
      <c r="A167" s="22"/>
      <c r="B167" s="13"/>
      <c r="C167" s="12"/>
      <c r="D167" s="12"/>
    </row>
    <row r="168" spans="1:4" x14ac:dyDescent="0.25">
      <c r="A168" s="22"/>
      <c r="B168" s="13"/>
      <c r="C168" s="12"/>
      <c r="D168" s="12"/>
    </row>
    <row r="169" spans="1:4" x14ac:dyDescent="0.25">
      <c r="A169" s="22"/>
      <c r="B169" s="13"/>
      <c r="C169" s="12"/>
      <c r="D169" s="12"/>
    </row>
    <row r="170" spans="1:4" x14ac:dyDescent="0.25">
      <c r="A170" s="22"/>
      <c r="B170" s="13"/>
      <c r="C170" s="12"/>
      <c r="D170" s="12"/>
    </row>
    <row r="171" spans="1:4" x14ac:dyDescent="0.25">
      <c r="A171" s="22"/>
      <c r="B171" s="13"/>
      <c r="C171" s="12"/>
      <c r="D171" s="12"/>
    </row>
    <row r="172" spans="1:4" x14ac:dyDescent="0.25">
      <c r="A172" s="22"/>
      <c r="B172" s="13"/>
      <c r="C172" s="12"/>
      <c r="D172" s="12"/>
    </row>
    <row r="173" spans="1:4" x14ac:dyDescent="0.25">
      <c r="A173" s="22"/>
      <c r="B173" s="13"/>
      <c r="C173" s="12"/>
      <c r="D173" s="12"/>
    </row>
    <row r="174" spans="1:4" x14ac:dyDescent="0.25">
      <c r="A174" s="22"/>
      <c r="B174" s="13"/>
      <c r="C174" s="12"/>
      <c r="D174" s="12"/>
    </row>
    <row r="175" spans="1:4" x14ac:dyDescent="0.25">
      <c r="A175" s="22"/>
      <c r="B175" s="13"/>
      <c r="C175" s="12"/>
      <c r="D175" s="12"/>
    </row>
    <row r="176" spans="1:4" x14ac:dyDescent="0.25">
      <c r="A176" s="22"/>
      <c r="B176" s="13"/>
      <c r="C176" s="12"/>
      <c r="D176" s="12"/>
    </row>
    <row r="177" spans="1:4" x14ac:dyDescent="0.25">
      <c r="A177" s="22"/>
      <c r="B177" s="13"/>
      <c r="C177" s="12"/>
      <c r="D177" s="12"/>
    </row>
    <row r="178" spans="1:4" x14ac:dyDescent="0.25">
      <c r="A178" s="22"/>
      <c r="B178" s="13"/>
      <c r="C178" s="12"/>
      <c r="D178" s="12"/>
    </row>
    <row r="179" spans="1:4" x14ac:dyDescent="0.25">
      <c r="A179" s="22"/>
      <c r="B179" s="13"/>
      <c r="C179" s="12"/>
      <c r="D179" s="12"/>
    </row>
    <row r="180" spans="1:4" x14ac:dyDescent="0.25">
      <c r="A180" s="22"/>
      <c r="B180" s="13"/>
      <c r="C180" s="12"/>
      <c r="D180" s="12"/>
    </row>
    <row r="181" spans="1:4" x14ac:dyDescent="0.25">
      <c r="A181" s="22"/>
      <c r="B181" s="13"/>
      <c r="C181" s="12"/>
      <c r="D181" s="12"/>
    </row>
    <row r="182" spans="1:4" x14ac:dyDescent="0.25">
      <c r="A182" s="22"/>
      <c r="B182" s="13"/>
      <c r="C182" s="12"/>
      <c r="D182" s="12"/>
    </row>
    <row r="183" spans="1:4" x14ac:dyDescent="0.25">
      <c r="A183" s="22"/>
      <c r="B183" s="13"/>
      <c r="C183" s="12"/>
      <c r="D183" s="12"/>
    </row>
    <row r="184" spans="1:4" x14ac:dyDescent="0.25">
      <c r="A184" s="22"/>
      <c r="B184" s="13"/>
      <c r="C184" s="12"/>
      <c r="D184" s="12"/>
    </row>
    <row r="185" spans="1:4" x14ac:dyDescent="0.25">
      <c r="A185" s="22"/>
      <c r="B185" s="13"/>
      <c r="C185" s="12"/>
      <c r="D185" s="12"/>
    </row>
    <row r="186" spans="1:4" x14ac:dyDescent="0.25">
      <c r="A186" s="22"/>
      <c r="B186" s="13"/>
      <c r="C186" s="12"/>
      <c r="D186" s="12"/>
    </row>
    <row r="187" spans="1:4" x14ac:dyDescent="0.25">
      <c r="A187" s="22"/>
      <c r="B187" s="13"/>
      <c r="C187" s="12"/>
      <c r="D187" s="12"/>
    </row>
    <row r="188" spans="1:4" x14ac:dyDescent="0.25">
      <c r="A188" s="22"/>
      <c r="B188" s="13"/>
      <c r="C188" s="12"/>
      <c r="D188" s="12"/>
    </row>
    <row r="189" spans="1:4" x14ac:dyDescent="0.25">
      <c r="A189" s="22"/>
      <c r="B189" s="13"/>
      <c r="C189" s="12"/>
      <c r="D189" s="12"/>
    </row>
    <row r="190" spans="1:4" x14ac:dyDescent="0.25">
      <c r="A190" s="22"/>
      <c r="B190" s="13"/>
      <c r="C190" s="12"/>
      <c r="D190" s="12"/>
    </row>
    <row r="191" spans="1:4" x14ac:dyDescent="0.25">
      <c r="A191" s="22"/>
      <c r="B191" s="13"/>
      <c r="C191" s="12"/>
      <c r="D191" s="12"/>
    </row>
    <row r="192" spans="1:4" x14ac:dyDescent="0.25">
      <c r="A192" s="22"/>
      <c r="B192" s="13"/>
      <c r="C192" s="12"/>
      <c r="D192" s="12"/>
    </row>
    <row r="193" spans="1:4" x14ac:dyDescent="0.25">
      <c r="A193" s="22"/>
      <c r="B193" s="13"/>
      <c r="C193" s="12"/>
      <c r="D193" s="12"/>
    </row>
    <row r="194" spans="1:4" x14ac:dyDescent="0.25">
      <c r="A194" s="22"/>
      <c r="B194" s="13"/>
      <c r="C194" s="12"/>
      <c r="D194" s="12"/>
    </row>
    <row r="195" spans="1:4" x14ac:dyDescent="0.25">
      <c r="A195" s="22"/>
      <c r="B195" s="13"/>
      <c r="C195" s="12"/>
      <c r="D195" s="12"/>
    </row>
    <row r="196" spans="1:4" x14ac:dyDescent="0.25">
      <c r="A196" s="22"/>
      <c r="B196" s="13"/>
      <c r="C196" s="12"/>
      <c r="D196" s="12"/>
    </row>
    <row r="197" spans="1:4" x14ac:dyDescent="0.25">
      <c r="A197" s="22"/>
      <c r="B197" s="13"/>
      <c r="C197" s="12"/>
      <c r="D197" s="12"/>
    </row>
    <row r="198" spans="1:4" x14ac:dyDescent="0.25">
      <c r="A198" s="22"/>
      <c r="B198" s="13"/>
      <c r="C198" s="12"/>
      <c r="D198" s="12"/>
    </row>
    <row r="199" spans="1:4" x14ac:dyDescent="0.25">
      <c r="A199" s="22"/>
      <c r="B199" s="13"/>
      <c r="C199" s="12"/>
      <c r="D199" s="12"/>
    </row>
    <row r="200" spans="1:4" x14ac:dyDescent="0.25">
      <c r="A200" s="22"/>
      <c r="B200" s="13"/>
      <c r="C200" s="12"/>
      <c r="D200" s="12"/>
    </row>
    <row r="201" spans="1:4" x14ac:dyDescent="0.25">
      <c r="A201" s="22"/>
      <c r="B201" s="13"/>
      <c r="C201" s="12"/>
      <c r="D201" s="12"/>
    </row>
    <row r="202" spans="1:4" x14ac:dyDescent="0.25">
      <c r="A202" s="22"/>
      <c r="B202" s="13"/>
      <c r="C202" s="12"/>
      <c r="D202" s="12"/>
    </row>
    <row r="203" spans="1:4" x14ac:dyDescent="0.25">
      <c r="A203" s="22"/>
      <c r="B203" s="13"/>
      <c r="C203" s="12"/>
      <c r="D203" s="12"/>
    </row>
    <row r="204" spans="1:4" x14ac:dyDescent="0.25">
      <c r="A204" s="22"/>
      <c r="B204" s="13"/>
      <c r="C204" s="12"/>
      <c r="D204" s="12"/>
    </row>
    <row r="205" spans="1:4" x14ac:dyDescent="0.25">
      <c r="A205" s="22"/>
      <c r="B205" s="13"/>
      <c r="C205" s="12"/>
      <c r="D205" s="12"/>
    </row>
    <row r="206" spans="1:4" x14ac:dyDescent="0.25">
      <c r="A206" s="22"/>
      <c r="B206" s="13"/>
      <c r="C206" s="12"/>
      <c r="D206" s="12"/>
    </row>
    <row r="207" spans="1:4" x14ac:dyDescent="0.25">
      <c r="A207" s="22"/>
      <c r="B207" s="13"/>
      <c r="C207" s="12"/>
      <c r="D207" s="12"/>
    </row>
    <row r="208" spans="1:4" x14ac:dyDescent="0.25">
      <c r="A208" s="22"/>
      <c r="B208" s="13"/>
      <c r="C208" s="12"/>
      <c r="D208" s="12"/>
    </row>
    <row r="209" spans="1:4" x14ac:dyDescent="0.25">
      <c r="A209" s="22"/>
      <c r="B209" s="13"/>
      <c r="C209" s="12"/>
      <c r="D209" s="12"/>
    </row>
    <row r="210" spans="1:4" x14ac:dyDescent="0.25">
      <c r="A210" s="22"/>
      <c r="B210" s="13"/>
      <c r="C210" s="12"/>
      <c r="D210" s="12"/>
    </row>
    <row r="211" spans="1:4" x14ac:dyDescent="0.25">
      <c r="A211" s="22"/>
      <c r="B211" s="13"/>
      <c r="C211" s="12"/>
      <c r="D211" s="12"/>
    </row>
    <row r="212" spans="1:4" x14ac:dyDescent="0.25">
      <c r="A212" s="22"/>
      <c r="B212" s="13"/>
      <c r="C212" s="12"/>
      <c r="D212" s="12"/>
    </row>
    <row r="213" spans="1:4" x14ac:dyDescent="0.25">
      <c r="A213" s="22"/>
      <c r="B213" s="13"/>
      <c r="C213" s="12"/>
      <c r="D213" s="12"/>
    </row>
    <row r="214" spans="1:4" x14ac:dyDescent="0.25">
      <c r="A214" s="22"/>
      <c r="B214" s="13"/>
      <c r="C214" s="12"/>
      <c r="D214" s="12"/>
    </row>
    <row r="215" spans="1:4" x14ac:dyDescent="0.25">
      <c r="A215" s="22"/>
      <c r="B215" s="13"/>
      <c r="C215" s="12"/>
      <c r="D215" s="12"/>
    </row>
    <row r="216" spans="1:4" x14ac:dyDescent="0.25">
      <c r="A216" s="22"/>
      <c r="B216" s="13"/>
      <c r="C216" s="12"/>
      <c r="D216" s="12"/>
    </row>
    <row r="217" spans="1:4" x14ac:dyDescent="0.25">
      <c r="A217" s="22"/>
      <c r="B217" s="13"/>
      <c r="C217" s="12"/>
      <c r="D217" s="12"/>
    </row>
    <row r="218" spans="1:4" x14ac:dyDescent="0.25">
      <c r="A218" s="22"/>
      <c r="B218" s="13"/>
      <c r="C218" s="12"/>
      <c r="D218" s="12"/>
    </row>
    <row r="219" spans="1:4" x14ac:dyDescent="0.25">
      <c r="A219" s="22"/>
      <c r="B219" s="13"/>
      <c r="C219" s="12"/>
      <c r="D219" s="12"/>
    </row>
    <row r="220" spans="1:4" x14ac:dyDescent="0.25">
      <c r="A220" s="22"/>
      <c r="B220" s="13"/>
      <c r="C220" s="12"/>
      <c r="D220" s="12"/>
    </row>
    <row r="221" spans="1:4" x14ac:dyDescent="0.25">
      <c r="A221" s="22"/>
      <c r="B221" s="13"/>
      <c r="C221" s="12"/>
      <c r="D221" s="12"/>
    </row>
    <row r="222" spans="1:4" x14ac:dyDescent="0.25">
      <c r="A222" s="22"/>
      <c r="B222" s="13"/>
      <c r="C222" s="12"/>
      <c r="D222" s="12"/>
    </row>
    <row r="223" spans="1:4" x14ac:dyDescent="0.25">
      <c r="A223" s="22"/>
      <c r="B223" s="13"/>
      <c r="C223" s="12"/>
      <c r="D223" s="12"/>
    </row>
    <row r="224" spans="1:4" x14ac:dyDescent="0.25">
      <c r="A224" s="22"/>
      <c r="B224" s="13"/>
      <c r="C224" s="12"/>
      <c r="D224" s="12"/>
    </row>
    <row r="225" spans="1:4" x14ac:dyDescent="0.25">
      <c r="A225" s="22"/>
      <c r="B225" s="13"/>
      <c r="C225" s="12"/>
      <c r="D225" s="12"/>
    </row>
    <row r="226" spans="1:4" x14ac:dyDescent="0.25">
      <c r="A226" s="22"/>
      <c r="B226" s="13"/>
      <c r="C226" s="12"/>
      <c r="D226" s="12"/>
    </row>
    <row r="227" spans="1:4" x14ac:dyDescent="0.25">
      <c r="A227" s="22"/>
      <c r="B227" s="13"/>
      <c r="C227" s="12"/>
      <c r="D227" s="12"/>
    </row>
    <row r="228" spans="1:4" x14ac:dyDescent="0.25">
      <c r="A228" s="22"/>
      <c r="B228" s="13"/>
      <c r="C228" s="12"/>
      <c r="D228" s="12"/>
    </row>
    <row r="229" spans="1:4" x14ac:dyDescent="0.25">
      <c r="A229" s="22"/>
      <c r="B229" s="13"/>
      <c r="C229" s="12"/>
      <c r="D229" s="12"/>
    </row>
    <row r="230" spans="1:4" x14ac:dyDescent="0.25">
      <c r="A230" s="22"/>
      <c r="B230" s="13"/>
      <c r="C230" s="12"/>
      <c r="D230" s="12"/>
    </row>
    <row r="231" spans="1:4" x14ac:dyDescent="0.25">
      <c r="A231" s="22"/>
      <c r="B231" s="13"/>
      <c r="C231" s="12"/>
      <c r="D231" s="12"/>
    </row>
    <row r="232" spans="1:4" x14ac:dyDescent="0.25">
      <c r="A232" s="22"/>
      <c r="B232" s="13"/>
      <c r="C232" s="12"/>
      <c r="D232" s="12"/>
    </row>
    <row r="233" spans="1:4" x14ac:dyDescent="0.25">
      <c r="A233" s="22"/>
      <c r="B233" s="13"/>
      <c r="C233" s="12"/>
      <c r="D233" s="12"/>
    </row>
    <row r="234" spans="1:4" x14ac:dyDescent="0.25">
      <c r="A234" s="22"/>
      <c r="B234" s="13"/>
      <c r="C234" s="12"/>
      <c r="D234" s="12"/>
    </row>
    <row r="235" spans="1:4" x14ac:dyDescent="0.25">
      <c r="A235" s="22"/>
      <c r="B235" s="13"/>
      <c r="C235" s="12"/>
      <c r="D235" s="12"/>
    </row>
    <row r="236" spans="1:4" x14ac:dyDescent="0.25">
      <c r="A236" s="22"/>
      <c r="B236" s="13"/>
      <c r="C236" s="12"/>
      <c r="D236" s="12"/>
    </row>
    <row r="237" spans="1:4" x14ac:dyDescent="0.25">
      <c r="A237" s="22"/>
      <c r="B237" s="13"/>
      <c r="C237" s="12"/>
      <c r="D237" s="12"/>
    </row>
    <row r="238" spans="1:4" x14ac:dyDescent="0.25">
      <c r="A238" s="22"/>
      <c r="B238" s="13"/>
      <c r="C238" s="12"/>
      <c r="D238" s="12"/>
    </row>
    <row r="239" spans="1:4" x14ac:dyDescent="0.25">
      <c r="A239" s="22"/>
      <c r="B239" s="13"/>
      <c r="C239" s="12"/>
      <c r="D239" s="12"/>
    </row>
    <row r="240" spans="1:4" x14ac:dyDescent="0.25">
      <c r="A240" s="22"/>
      <c r="B240" s="13"/>
      <c r="C240" s="12"/>
      <c r="D240" s="12"/>
    </row>
    <row r="241" spans="1:4" x14ac:dyDescent="0.25">
      <c r="A241" s="22"/>
      <c r="B241" s="13"/>
      <c r="C241" s="12"/>
      <c r="D241" s="12"/>
    </row>
    <row r="242" spans="1:4" x14ac:dyDescent="0.25">
      <c r="A242" s="22"/>
      <c r="B242" s="13"/>
      <c r="C242" s="12"/>
      <c r="D242" s="12"/>
    </row>
    <row r="243" spans="1:4" x14ac:dyDescent="0.25">
      <c r="A243" s="22"/>
      <c r="B243" s="13"/>
      <c r="C243" s="12"/>
      <c r="D243" s="12"/>
    </row>
    <row r="244" spans="1:4" x14ac:dyDescent="0.25">
      <c r="A244" s="22"/>
      <c r="B244" s="13"/>
      <c r="C244" s="12"/>
      <c r="D244" s="12"/>
    </row>
    <row r="245" spans="1:4" x14ac:dyDescent="0.25">
      <c r="A245" s="22"/>
      <c r="B245" s="13"/>
      <c r="C245" s="12"/>
      <c r="D245" s="12"/>
    </row>
    <row r="246" spans="1:4" x14ac:dyDescent="0.25">
      <c r="A246" s="22"/>
      <c r="B246" s="13"/>
      <c r="C246" s="12"/>
      <c r="D246" s="12"/>
    </row>
    <row r="247" spans="1:4" x14ac:dyDescent="0.25">
      <c r="A247" s="22"/>
      <c r="B247" s="13"/>
      <c r="C247" s="12"/>
      <c r="D247" s="12"/>
    </row>
    <row r="248" spans="1:4" x14ac:dyDescent="0.25">
      <c r="A248" s="22"/>
      <c r="B248" s="13"/>
      <c r="C248" s="12"/>
      <c r="D248" s="12"/>
    </row>
    <row r="249" spans="1:4" x14ac:dyDescent="0.25">
      <c r="A249" s="22"/>
      <c r="B249" s="13"/>
      <c r="C249" s="12"/>
      <c r="D249" s="12"/>
    </row>
    <row r="250" spans="1:4" x14ac:dyDescent="0.25">
      <c r="A250" s="22"/>
      <c r="B250" s="13"/>
      <c r="C250" s="12"/>
      <c r="D250" s="12"/>
    </row>
    <row r="251" spans="1:4" x14ac:dyDescent="0.25">
      <c r="A251" s="22"/>
      <c r="B251" s="13"/>
      <c r="C251" s="12"/>
      <c r="D251" s="12"/>
    </row>
    <row r="252" spans="1:4" x14ac:dyDescent="0.25">
      <c r="A252" s="22"/>
      <c r="B252" s="13"/>
      <c r="C252" s="12"/>
      <c r="D252" s="12"/>
    </row>
    <row r="253" spans="1:4" x14ac:dyDescent="0.25">
      <c r="A253" s="22"/>
      <c r="B253" s="13"/>
      <c r="C253" s="12"/>
      <c r="D253" s="12"/>
    </row>
    <row r="254" spans="1:4" x14ac:dyDescent="0.25">
      <c r="A254" s="22"/>
      <c r="B254" s="13"/>
      <c r="C254" s="12"/>
      <c r="D254" s="12"/>
    </row>
    <row r="255" spans="1:4" x14ac:dyDescent="0.25">
      <c r="A255" s="22"/>
      <c r="B255" s="13"/>
      <c r="C255" s="12"/>
      <c r="D255" s="12"/>
    </row>
    <row r="256" spans="1:4" x14ac:dyDescent="0.25">
      <c r="A256" s="22"/>
      <c r="B256" s="13"/>
      <c r="C256" s="12"/>
      <c r="D256" s="12"/>
    </row>
    <row r="257" spans="1:4" x14ac:dyDescent="0.25">
      <c r="A257" s="22"/>
      <c r="B257" s="13"/>
      <c r="C257" s="12"/>
      <c r="D257" s="12"/>
    </row>
    <row r="258" spans="1:4" x14ac:dyDescent="0.25">
      <c r="A258" s="22"/>
      <c r="B258" s="13"/>
      <c r="C258" s="12"/>
      <c r="D258" s="12"/>
    </row>
    <row r="259" spans="1:4" x14ac:dyDescent="0.25">
      <c r="A259" s="22"/>
      <c r="B259" s="13"/>
      <c r="C259" s="12"/>
      <c r="D259" s="12"/>
    </row>
    <row r="260" spans="1:4" x14ac:dyDescent="0.25">
      <c r="A260" s="22"/>
      <c r="B260" s="13"/>
      <c r="C260" s="12"/>
      <c r="D260" s="12"/>
    </row>
    <row r="261" spans="1:4" x14ac:dyDescent="0.25">
      <c r="A261" s="22"/>
      <c r="B261" s="13"/>
      <c r="C261" s="12"/>
      <c r="D261" s="12"/>
    </row>
    <row r="262" spans="1:4" x14ac:dyDescent="0.25">
      <c r="A262" s="22"/>
      <c r="B262" s="13"/>
      <c r="C262" s="12"/>
      <c r="D262" s="12"/>
    </row>
    <row r="263" spans="1:4" x14ac:dyDescent="0.25">
      <c r="A263" s="22"/>
      <c r="B263" s="13"/>
      <c r="C263" s="12"/>
      <c r="D263" s="12"/>
    </row>
    <row r="264" spans="1:4" x14ac:dyDescent="0.25">
      <c r="A264" s="22"/>
      <c r="B264" s="13"/>
      <c r="C264" s="12"/>
      <c r="D264" s="12"/>
    </row>
    <row r="265" spans="1:4" x14ac:dyDescent="0.25">
      <c r="A265" s="22"/>
      <c r="B265" s="13"/>
      <c r="C265" s="12"/>
      <c r="D265" s="12"/>
    </row>
    <row r="266" spans="1:4" x14ac:dyDescent="0.25">
      <c r="A266" s="22"/>
      <c r="B266" s="13"/>
      <c r="C266" s="12"/>
      <c r="D266" s="12"/>
    </row>
    <row r="267" spans="1:4" x14ac:dyDescent="0.25">
      <c r="A267" s="22"/>
      <c r="B267" s="13"/>
      <c r="C267" s="12"/>
      <c r="D267" s="12"/>
    </row>
    <row r="268" spans="1:4" x14ac:dyDescent="0.25">
      <c r="A268" s="22"/>
      <c r="B268" s="13"/>
      <c r="C268" s="12"/>
      <c r="D268" s="12"/>
    </row>
    <row r="269" spans="1:4" x14ac:dyDescent="0.25">
      <c r="A269" s="22"/>
      <c r="B269" s="13"/>
      <c r="C269" s="12"/>
      <c r="D269" s="12"/>
    </row>
    <row r="270" spans="1:4" x14ac:dyDescent="0.25">
      <c r="A270" s="22"/>
      <c r="B270" s="13"/>
      <c r="C270" s="12"/>
      <c r="D270" s="12"/>
    </row>
    <row r="271" spans="1:4" x14ac:dyDescent="0.25">
      <c r="A271" s="22"/>
      <c r="B271" s="13"/>
      <c r="C271" s="12"/>
      <c r="D271" s="12"/>
    </row>
    <row r="272" spans="1:4" x14ac:dyDescent="0.25">
      <c r="A272" s="22"/>
      <c r="B272" s="13"/>
      <c r="C272" s="12"/>
      <c r="D272" s="12"/>
    </row>
    <row r="273" spans="1:4" x14ac:dyDescent="0.25">
      <c r="A273" s="22"/>
      <c r="B273" s="13"/>
      <c r="C273" s="12"/>
      <c r="D273" s="12"/>
    </row>
    <row r="274" spans="1:4" x14ac:dyDescent="0.25">
      <c r="A274" s="22"/>
      <c r="B274" s="13"/>
      <c r="C274" s="12"/>
      <c r="D274" s="12"/>
    </row>
    <row r="275" spans="1:4" x14ac:dyDescent="0.25">
      <c r="A275" s="22"/>
      <c r="B275" s="13"/>
      <c r="C275" s="12"/>
      <c r="D275" s="12"/>
    </row>
    <row r="276" spans="1:4" x14ac:dyDescent="0.25">
      <c r="A276" s="22"/>
      <c r="B276" s="13"/>
      <c r="C276" s="12"/>
      <c r="D276" s="12"/>
    </row>
    <row r="277" spans="1:4" x14ac:dyDescent="0.25">
      <c r="A277" s="22"/>
      <c r="B277" s="13"/>
      <c r="C277" s="12"/>
      <c r="D277" s="12"/>
    </row>
    <row r="278" spans="1:4" x14ac:dyDescent="0.25">
      <c r="A278" s="22"/>
      <c r="B278" s="13"/>
      <c r="C278" s="12"/>
      <c r="D278" s="12"/>
    </row>
    <row r="279" spans="1:4" x14ac:dyDescent="0.25">
      <c r="A279" s="22"/>
      <c r="B279" s="13"/>
      <c r="C279" s="12"/>
      <c r="D279" s="12"/>
    </row>
    <row r="280" spans="1:4" x14ac:dyDescent="0.25">
      <c r="A280" s="22"/>
      <c r="B280" s="13"/>
      <c r="C280" s="12"/>
      <c r="D280" s="12"/>
    </row>
    <row r="281" spans="1:4" x14ac:dyDescent="0.25">
      <c r="A281" s="22"/>
      <c r="B281" s="13"/>
      <c r="C281" s="12"/>
      <c r="D281" s="12"/>
    </row>
    <row r="282" spans="1:4" x14ac:dyDescent="0.25">
      <c r="A282" s="22"/>
      <c r="B282" s="13"/>
      <c r="C282" s="12"/>
      <c r="D282" s="12"/>
    </row>
    <row r="283" spans="1:4" x14ac:dyDescent="0.25">
      <c r="A283" s="22"/>
      <c r="B283" s="13"/>
      <c r="C283" s="12"/>
      <c r="D283" s="12"/>
    </row>
    <row r="284" spans="1:4" x14ac:dyDescent="0.25">
      <c r="A284" s="22"/>
      <c r="B284" s="13"/>
      <c r="C284" s="12"/>
      <c r="D284" s="12"/>
    </row>
    <row r="285" spans="1:4" x14ac:dyDescent="0.25">
      <c r="A285" s="22"/>
      <c r="B285" s="13"/>
      <c r="C285" s="12"/>
      <c r="D285" s="12"/>
    </row>
    <row r="286" spans="1:4" x14ac:dyDescent="0.25">
      <c r="A286" s="22"/>
      <c r="B286" s="13"/>
      <c r="C286" s="12"/>
      <c r="D286" s="12"/>
    </row>
    <row r="287" spans="1:4" x14ac:dyDescent="0.25">
      <c r="A287" s="22"/>
      <c r="B287" s="13"/>
      <c r="C287" s="12"/>
      <c r="D287" s="12"/>
    </row>
    <row r="288" spans="1:4" x14ac:dyDescent="0.25">
      <c r="A288" s="22"/>
      <c r="B288" s="13"/>
      <c r="C288" s="12"/>
      <c r="D288" s="12"/>
    </row>
    <row r="289" spans="1:4" x14ac:dyDescent="0.25">
      <c r="A289" s="22"/>
      <c r="B289" s="13"/>
      <c r="C289" s="12"/>
      <c r="D289" s="12"/>
    </row>
    <row r="290" spans="1:4" x14ac:dyDescent="0.25">
      <c r="A290" s="22"/>
      <c r="B290" s="13"/>
      <c r="C290" s="12"/>
      <c r="D290" s="12"/>
    </row>
    <row r="291" spans="1:4" x14ac:dyDescent="0.25">
      <c r="A291" s="22"/>
      <c r="B291" s="13"/>
      <c r="C291" s="12"/>
      <c r="D291" s="12"/>
    </row>
    <row r="292" spans="1:4" x14ac:dyDescent="0.25">
      <c r="A292" s="22"/>
      <c r="B292" s="13"/>
      <c r="C292" s="12"/>
      <c r="D292" s="12"/>
    </row>
    <row r="293" spans="1:4" x14ac:dyDescent="0.25">
      <c r="A293" s="22"/>
      <c r="B293" s="13"/>
      <c r="C293" s="12"/>
      <c r="D293" s="12"/>
    </row>
    <row r="294" spans="1:4" x14ac:dyDescent="0.25">
      <c r="A294" s="22"/>
      <c r="B294" s="13"/>
      <c r="C294" s="12"/>
      <c r="D294" s="12"/>
    </row>
    <row r="295" spans="1:4" x14ac:dyDescent="0.25">
      <c r="A295" s="22"/>
      <c r="B295" s="13"/>
      <c r="C295" s="12"/>
      <c r="D295" s="12"/>
    </row>
    <row r="296" spans="1:4" x14ac:dyDescent="0.25">
      <c r="A296" s="22"/>
      <c r="B296" s="13"/>
      <c r="C296" s="12"/>
      <c r="D296" s="12"/>
    </row>
    <row r="297" spans="1:4" x14ac:dyDescent="0.25">
      <c r="A297" s="22"/>
      <c r="B297" s="13"/>
      <c r="C297" s="12"/>
      <c r="D297" s="12"/>
    </row>
    <row r="298" spans="1:4" x14ac:dyDescent="0.25">
      <c r="A298" s="22"/>
      <c r="B298" s="13"/>
      <c r="C298" s="12"/>
      <c r="D298" s="12"/>
    </row>
    <row r="299" spans="1:4" x14ac:dyDescent="0.25">
      <c r="A299" s="22"/>
      <c r="B299" s="13"/>
      <c r="C299" s="12"/>
      <c r="D299" s="12"/>
    </row>
    <row r="300" spans="1:4" x14ac:dyDescent="0.25">
      <c r="A300" s="22"/>
      <c r="B300" s="13"/>
      <c r="C300" s="12"/>
      <c r="D300" s="12"/>
    </row>
    <row r="301" spans="1:4" x14ac:dyDescent="0.25">
      <c r="A301" s="22"/>
      <c r="B301" s="13"/>
      <c r="C301" s="12"/>
      <c r="D301" s="12"/>
    </row>
    <row r="302" spans="1:4" x14ac:dyDescent="0.25">
      <c r="A302" s="22"/>
      <c r="B302" s="13"/>
      <c r="C302" s="12"/>
      <c r="D302" s="12"/>
    </row>
    <row r="303" spans="1:4" x14ac:dyDescent="0.25">
      <c r="A303" s="22"/>
      <c r="B303" s="13"/>
      <c r="C303" s="12"/>
      <c r="D303" s="12"/>
    </row>
    <row r="304" spans="1:4" x14ac:dyDescent="0.25">
      <c r="A304" s="22"/>
      <c r="B304" s="13"/>
      <c r="C304" s="12"/>
      <c r="D304" s="12"/>
    </row>
    <row r="305" spans="1:4" x14ac:dyDescent="0.25">
      <c r="A305" s="22"/>
      <c r="B305" s="13"/>
      <c r="C305" s="12"/>
      <c r="D305" s="12"/>
    </row>
    <row r="306" spans="1:4" x14ac:dyDescent="0.25">
      <c r="A306" s="22"/>
      <c r="B306" s="13"/>
      <c r="C306" s="12"/>
      <c r="D306" s="12"/>
    </row>
    <row r="307" spans="1:4" x14ac:dyDescent="0.25">
      <c r="A307" s="22"/>
      <c r="B307" s="13"/>
      <c r="C307" s="12"/>
      <c r="D307" s="12"/>
    </row>
    <row r="308" spans="1:4" x14ac:dyDescent="0.25">
      <c r="A308" s="22"/>
      <c r="B308" s="13"/>
      <c r="C308" s="12"/>
      <c r="D308" s="12"/>
    </row>
    <row r="309" spans="1:4" x14ac:dyDescent="0.25">
      <c r="A309" s="22"/>
      <c r="B309" s="13"/>
      <c r="C309" s="12"/>
      <c r="D309" s="12"/>
    </row>
    <row r="310" spans="1:4" x14ac:dyDescent="0.25">
      <c r="A310" s="22"/>
      <c r="B310" s="13"/>
      <c r="C310" s="12"/>
      <c r="D310" s="12"/>
    </row>
    <row r="311" spans="1:4" x14ac:dyDescent="0.25">
      <c r="A311" s="22"/>
      <c r="B311" s="13"/>
      <c r="C311" s="12"/>
      <c r="D311" s="12"/>
    </row>
    <row r="312" spans="1:4" x14ac:dyDescent="0.25">
      <c r="A312" s="22"/>
      <c r="B312" s="13"/>
      <c r="C312" s="12"/>
      <c r="D312" s="12"/>
    </row>
    <row r="313" spans="1:4" x14ac:dyDescent="0.25">
      <c r="A313" s="22"/>
      <c r="B313" s="13"/>
      <c r="C313" s="12"/>
      <c r="D313" s="12"/>
    </row>
    <row r="314" spans="1:4" x14ac:dyDescent="0.25">
      <c r="A314" s="22"/>
      <c r="B314" s="13"/>
      <c r="C314" s="12"/>
      <c r="D314" s="12"/>
    </row>
    <row r="315" spans="1:4" x14ac:dyDescent="0.25">
      <c r="A315" s="22"/>
      <c r="B315" s="13"/>
      <c r="C315" s="12"/>
      <c r="D315" s="12"/>
    </row>
    <row r="316" spans="1:4" x14ac:dyDescent="0.25">
      <c r="A316" s="22"/>
      <c r="B316" s="13"/>
      <c r="C316" s="12"/>
      <c r="D316" s="12"/>
    </row>
    <row r="317" spans="1:4" x14ac:dyDescent="0.25">
      <c r="A317" s="22"/>
      <c r="B317" s="13"/>
      <c r="C317" s="12"/>
      <c r="D317" s="12"/>
    </row>
    <row r="318" spans="1:4" x14ac:dyDescent="0.25">
      <c r="A318" s="22"/>
      <c r="B318" s="13"/>
      <c r="C318" s="12"/>
      <c r="D318" s="12"/>
    </row>
    <row r="319" spans="1:4" x14ac:dyDescent="0.25">
      <c r="A319" s="22"/>
      <c r="B319" s="13"/>
      <c r="C319" s="12"/>
      <c r="D319" s="12"/>
    </row>
    <row r="320" spans="1:4" x14ac:dyDescent="0.25">
      <c r="A320" s="22"/>
      <c r="B320" s="13"/>
      <c r="C320" s="12"/>
      <c r="D320" s="12"/>
    </row>
    <row r="321" spans="1:4" x14ac:dyDescent="0.25">
      <c r="A321" s="22"/>
      <c r="B321" s="13"/>
      <c r="C321" s="12"/>
      <c r="D321" s="12"/>
    </row>
    <row r="322" spans="1:4" x14ac:dyDescent="0.25">
      <c r="A322" s="22"/>
      <c r="B322" s="13"/>
      <c r="C322" s="12"/>
      <c r="D322" s="12"/>
    </row>
    <row r="323" spans="1:4" x14ac:dyDescent="0.25">
      <c r="A323" s="22"/>
      <c r="B323" s="13"/>
      <c r="C323" s="12"/>
      <c r="D323" s="12"/>
    </row>
    <row r="324" spans="1:4" x14ac:dyDescent="0.25">
      <c r="A324" s="22"/>
      <c r="B324" s="13"/>
      <c r="C324" s="12"/>
      <c r="D324" s="12"/>
    </row>
    <row r="325" spans="1:4" x14ac:dyDescent="0.25">
      <c r="A325" s="22"/>
      <c r="B325" s="13"/>
      <c r="C325" s="12"/>
      <c r="D325" s="12"/>
    </row>
    <row r="326" spans="1:4" x14ac:dyDescent="0.25">
      <c r="A326" s="22"/>
      <c r="B326" s="13"/>
      <c r="C326" s="12"/>
      <c r="D326" s="12"/>
    </row>
    <row r="327" spans="1:4" x14ac:dyDescent="0.25">
      <c r="A327" s="22"/>
      <c r="B327" s="13"/>
      <c r="C327" s="12"/>
      <c r="D327" s="12"/>
    </row>
    <row r="328" spans="1:4" x14ac:dyDescent="0.25">
      <c r="A328" s="22"/>
      <c r="B328" s="13"/>
      <c r="C328" s="12"/>
      <c r="D328" s="12"/>
    </row>
    <row r="329" spans="1:4" x14ac:dyDescent="0.25">
      <c r="A329" s="22"/>
      <c r="B329" s="13"/>
      <c r="C329" s="12"/>
      <c r="D329" s="12"/>
    </row>
    <row r="330" spans="1:4" x14ac:dyDescent="0.25">
      <c r="A330" s="22"/>
      <c r="B330" s="13"/>
      <c r="C330" s="12"/>
      <c r="D330" s="12"/>
    </row>
    <row r="331" spans="1:4" x14ac:dyDescent="0.25">
      <c r="A331" s="22"/>
      <c r="B331" s="13"/>
      <c r="C331" s="12"/>
      <c r="D331" s="12"/>
    </row>
    <row r="332" spans="1:4" x14ac:dyDescent="0.25">
      <c r="A332" s="22"/>
      <c r="B332" s="13"/>
      <c r="C332" s="12"/>
      <c r="D332" s="12"/>
    </row>
    <row r="333" spans="1:4" x14ac:dyDescent="0.25">
      <c r="A333" s="22"/>
      <c r="B333" s="13"/>
      <c r="C333" s="12"/>
      <c r="D333" s="12"/>
    </row>
    <row r="334" spans="1:4" x14ac:dyDescent="0.25">
      <c r="A334" s="22"/>
      <c r="B334" s="13"/>
      <c r="C334" s="12"/>
      <c r="D334" s="12"/>
    </row>
    <row r="335" spans="1:4" x14ac:dyDescent="0.25">
      <c r="A335" s="22"/>
      <c r="B335" s="13"/>
      <c r="C335" s="12"/>
      <c r="D335" s="12"/>
    </row>
    <row r="336" spans="1:4" x14ac:dyDescent="0.25">
      <c r="A336" s="22"/>
      <c r="B336" s="13"/>
      <c r="C336" s="12"/>
      <c r="D336" s="12"/>
    </row>
    <row r="337" spans="1:4" x14ac:dyDescent="0.25">
      <c r="A337" s="22"/>
      <c r="B337" s="13"/>
      <c r="C337" s="12"/>
      <c r="D337" s="12"/>
    </row>
    <row r="338" spans="1:4" x14ac:dyDescent="0.25">
      <c r="A338" s="22"/>
      <c r="B338" s="13"/>
      <c r="C338" s="12"/>
      <c r="D338" s="12"/>
    </row>
    <row r="339" spans="1:4" x14ac:dyDescent="0.25">
      <c r="A339" s="22"/>
      <c r="B339" s="13"/>
      <c r="C339" s="12"/>
      <c r="D339" s="12"/>
    </row>
    <row r="340" spans="1:4" x14ac:dyDescent="0.25">
      <c r="A340" s="22"/>
      <c r="B340" s="13"/>
      <c r="C340" s="12"/>
      <c r="D340" s="12"/>
    </row>
    <row r="341" spans="1:4" x14ac:dyDescent="0.25">
      <c r="A341" s="22"/>
      <c r="B341" s="13"/>
      <c r="C341" s="12"/>
      <c r="D341" s="12"/>
    </row>
    <row r="342" spans="1:4" x14ac:dyDescent="0.25">
      <c r="A342" s="22"/>
      <c r="B342" s="13"/>
      <c r="C342" s="12"/>
      <c r="D342" s="12"/>
    </row>
    <row r="343" spans="1:4" x14ac:dyDescent="0.25">
      <c r="A343" s="22"/>
      <c r="B343" s="13"/>
      <c r="C343" s="12"/>
      <c r="D343" s="12"/>
    </row>
    <row r="344" spans="1:4" x14ac:dyDescent="0.25">
      <c r="A344" s="22"/>
      <c r="B344" s="13"/>
      <c r="C344" s="12"/>
      <c r="D344" s="12"/>
    </row>
    <row r="345" spans="1:4" x14ac:dyDescent="0.25">
      <c r="A345" s="22"/>
      <c r="B345" s="13"/>
      <c r="C345" s="12"/>
      <c r="D345" s="12"/>
    </row>
    <row r="346" spans="1:4" x14ac:dyDescent="0.25">
      <c r="A346" s="22"/>
      <c r="B346" s="13"/>
      <c r="C346" s="12"/>
      <c r="D346" s="12"/>
    </row>
    <row r="347" spans="1:4" x14ac:dyDescent="0.25">
      <c r="A347" s="22"/>
      <c r="B347" s="13"/>
      <c r="C347" s="12"/>
      <c r="D347" s="12"/>
    </row>
    <row r="348" spans="1:4" x14ac:dyDescent="0.25">
      <c r="A348" s="22"/>
      <c r="B348" s="13"/>
      <c r="C348" s="12"/>
      <c r="D348" s="12"/>
    </row>
    <row r="349" spans="1:4" x14ac:dyDescent="0.25">
      <c r="A349" s="22"/>
      <c r="B349" s="13"/>
      <c r="C349" s="12"/>
      <c r="D349" s="12"/>
    </row>
    <row r="350" spans="1:4" x14ac:dyDescent="0.25">
      <c r="A350" s="22"/>
      <c r="B350" s="13"/>
      <c r="C350" s="12"/>
      <c r="D350" s="12"/>
    </row>
    <row r="351" spans="1:4" x14ac:dyDescent="0.25">
      <c r="A351" s="22"/>
      <c r="B351" s="13"/>
      <c r="C351" s="12"/>
      <c r="D351" s="12"/>
    </row>
    <row r="352" spans="1:4" x14ac:dyDescent="0.25">
      <c r="A352" s="22"/>
      <c r="B352" s="13"/>
      <c r="C352" s="12"/>
      <c r="D352" s="12"/>
    </row>
    <row r="353" spans="1:4" x14ac:dyDescent="0.25">
      <c r="A353" s="22"/>
      <c r="B353" s="13"/>
      <c r="C353" s="12"/>
      <c r="D353" s="12"/>
    </row>
    <row r="354" spans="1:4" x14ac:dyDescent="0.25">
      <c r="A354" s="22"/>
      <c r="B354" s="13"/>
      <c r="C354" s="12"/>
      <c r="D354" s="12"/>
    </row>
    <row r="355" spans="1:4" x14ac:dyDescent="0.25">
      <c r="A355" s="22"/>
      <c r="B355" s="13"/>
      <c r="C355" s="12"/>
      <c r="D355" s="12"/>
    </row>
    <row r="356" spans="1:4" x14ac:dyDescent="0.25">
      <c r="A356" s="22"/>
      <c r="B356" s="13"/>
      <c r="C356" s="12"/>
      <c r="D356" s="12"/>
    </row>
    <row r="357" spans="1:4" x14ac:dyDescent="0.25">
      <c r="A357" s="22"/>
      <c r="B357" s="13"/>
      <c r="C357" s="12"/>
      <c r="D357" s="12"/>
    </row>
    <row r="358" spans="1:4" x14ac:dyDescent="0.25">
      <c r="A358" s="22"/>
      <c r="B358" s="13"/>
      <c r="C358" s="12"/>
      <c r="D358" s="12"/>
    </row>
    <row r="359" spans="1:4" x14ac:dyDescent="0.25">
      <c r="A359" s="22"/>
      <c r="B359" s="13"/>
      <c r="C359" s="12"/>
      <c r="D359" s="12"/>
    </row>
    <row r="360" spans="1:4" x14ac:dyDescent="0.25">
      <c r="A360" s="22"/>
      <c r="B360" s="13"/>
      <c r="C360" s="12"/>
      <c r="D360" s="12"/>
    </row>
    <row r="361" spans="1:4" x14ac:dyDescent="0.25">
      <c r="A361" s="22"/>
      <c r="B361" s="13"/>
      <c r="C361" s="12"/>
      <c r="D361" s="12"/>
    </row>
    <row r="362" spans="1:4" x14ac:dyDescent="0.25">
      <c r="A362" s="22"/>
      <c r="B362" s="13"/>
      <c r="C362" s="12"/>
      <c r="D362" s="12"/>
    </row>
    <row r="363" spans="1:4" x14ac:dyDescent="0.25">
      <c r="A363" s="22"/>
      <c r="B363" s="13"/>
      <c r="C363" s="12"/>
      <c r="D363" s="12"/>
    </row>
    <row r="364" spans="1:4" x14ac:dyDescent="0.25">
      <c r="A364" s="22"/>
      <c r="B364" s="13"/>
      <c r="C364" s="12"/>
      <c r="D364" s="12"/>
    </row>
    <row r="365" spans="1:4" x14ac:dyDescent="0.25">
      <c r="A365" s="22"/>
      <c r="B365" s="13"/>
      <c r="C365" s="12"/>
      <c r="D365" s="12"/>
    </row>
    <row r="366" spans="1:4" x14ac:dyDescent="0.25">
      <c r="A366" s="22"/>
      <c r="B366" s="13"/>
      <c r="C366" s="12"/>
      <c r="D366" s="12"/>
    </row>
    <row r="367" spans="1:4" x14ac:dyDescent="0.25">
      <c r="A367" s="22"/>
      <c r="B367" s="13"/>
      <c r="C367" s="12"/>
      <c r="D367" s="12"/>
    </row>
    <row r="368" spans="1:4" x14ac:dyDescent="0.25">
      <c r="A368" s="22"/>
      <c r="B368" s="13"/>
      <c r="C368" s="12"/>
      <c r="D368" s="12"/>
    </row>
    <row r="369" spans="1:4" x14ac:dyDescent="0.25">
      <c r="A369" s="22"/>
      <c r="B369" s="13"/>
      <c r="C369" s="12"/>
      <c r="D369" s="12"/>
    </row>
    <row r="370" spans="1:4" x14ac:dyDescent="0.25">
      <c r="A370" s="22"/>
      <c r="B370" s="13"/>
      <c r="C370" s="12"/>
      <c r="D370" s="12"/>
    </row>
    <row r="371" spans="1:4" x14ac:dyDescent="0.25">
      <c r="A371" s="22"/>
      <c r="B371" s="13"/>
      <c r="C371" s="12"/>
      <c r="D371" s="12"/>
    </row>
    <row r="372" spans="1:4" x14ac:dyDescent="0.25">
      <c r="A372" s="22"/>
      <c r="B372" s="13"/>
      <c r="C372" s="12"/>
      <c r="D372" s="12"/>
    </row>
    <row r="373" spans="1:4" x14ac:dyDescent="0.25">
      <c r="A373" s="22"/>
      <c r="B373" s="13"/>
      <c r="C373" s="12"/>
      <c r="D373" s="12"/>
    </row>
    <row r="374" spans="1:4" x14ac:dyDescent="0.25">
      <c r="A374" s="22"/>
      <c r="B374" s="13"/>
      <c r="C374" s="12"/>
      <c r="D374" s="12"/>
    </row>
    <row r="375" spans="1:4" x14ac:dyDescent="0.25">
      <c r="A375" s="22"/>
      <c r="B375" s="13"/>
      <c r="C375" s="12"/>
      <c r="D375" s="12"/>
    </row>
    <row r="376" spans="1:4" x14ac:dyDescent="0.25">
      <c r="A376" s="22"/>
      <c r="B376" s="13"/>
      <c r="C376" s="12"/>
      <c r="D376" s="12"/>
    </row>
    <row r="377" spans="1:4" x14ac:dyDescent="0.25">
      <c r="A377" s="22"/>
      <c r="B377" s="13"/>
      <c r="C377" s="12"/>
      <c r="D377" s="12"/>
    </row>
    <row r="378" spans="1:4" x14ac:dyDescent="0.25">
      <c r="A378" s="22"/>
      <c r="B378" s="13"/>
      <c r="C378" s="12"/>
      <c r="D378" s="12"/>
    </row>
    <row r="379" spans="1:4" x14ac:dyDescent="0.25">
      <c r="A379" s="22"/>
      <c r="B379" s="13"/>
      <c r="C379" s="12"/>
      <c r="D379" s="12"/>
    </row>
    <row r="380" spans="1:4" x14ac:dyDescent="0.25">
      <c r="A380" s="22"/>
      <c r="B380" s="13"/>
      <c r="C380" s="12"/>
      <c r="D380" s="12"/>
    </row>
    <row r="381" spans="1:4" x14ac:dyDescent="0.25">
      <c r="A381" s="22"/>
      <c r="B381" s="13"/>
      <c r="C381" s="12"/>
      <c r="D381" s="12"/>
    </row>
    <row r="382" spans="1:4" x14ac:dyDescent="0.25">
      <c r="A382" s="22"/>
      <c r="B382" s="13"/>
      <c r="C382" s="12"/>
      <c r="D382" s="12"/>
    </row>
    <row r="383" spans="1:4" x14ac:dyDescent="0.25">
      <c r="A383" s="22"/>
      <c r="B383" s="13"/>
      <c r="C383" s="12"/>
      <c r="D383" s="12"/>
    </row>
    <row r="384" spans="1:4" x14ac:dyDescent="0.25">
      <c r="A384" s="22"/>
      <c r="B384" s="13"/>
      <c r="C384" s="12"/>
      <c r="D384" s="12"/>
    </row>
    <row r="385" spans="1:4" x14ac:dyDescent="0.25">
      <c r="A385" s="22"/>
      <c r="B385" s="13"/>
      <c r="C385" s="12"/>
      <c r="D385" s="12"/>
    </row>
    <row r="386" spans="1:4" x14ac:dyDescent="0.25">
      <c r="A386" s="22"/>
      <c r="B386" s="13"/>
      <c r="C386" s="12"/>
      <c r="D386" s="12"/>
    </row>
    <row r="387" spans="1:4" x14ac:dyDescent="0.25">
      <c r="A387" s="22"/>
      <c r="B387" s="13"/>
      <c r="C387" s="12"/>
      <c r="D387" s="12"/>
    </row>
    <row r="388" spans="1:4" x14ac:dyDescent="0.25">
      <c r="A388" s="22"/>
      <c r="B388" s="13"/>
      <c r="C388" s="12"/>
      <c r="D388" s="12"/>
    </row>
    <row r="389" spans="1:4" x14ac:dyDescent="0.25">
      <c r="A389" s="22"/>
      <c r="B389" s="13"/>
      <c r="C389" s="12"/>
      <c r="D389" s="12"/>
    </row>
    <row r="390" spans="1:4" x14ac:dyDescent="0.25">
      <c r="A390" s="22"/>
      <c r="B390" s="13"/>
      <c r="C390" s="12"/>
      <c r="D390" s="12"/>
    </row>
    <row r="391" spans="1:4" x14ac:dyDescent="0.25">
      <c r="A391" s="22"/>
      <c r="B391" s="13"/>
      <c r="C391" s="12"/>
      <c r="D391" s="12"/>
    </row>
    <row r="392" spans="1:4" x14ac:dyDescent="0.25">
      <c r="A392" s="22"/>
      <c r="B392" s="13"/>
      <c r="C392" s="12"/>
      <c r="D392" s="12"/>
    </row>
    <row r="393" spans="1:4" x14ac:dyDescent="0.25">
      <c r="A393" s="22"/>
      <c r="B393" s="13"/>
      <c r="C393" s="12"/>
      <c r="D393" s="12"/>
    </row>
    <row r="394" spans="1:4" x14ac:dyDescent="0.25">
      <c r="A394" s="22"/>
      <c r="B394" s="13"/>
      <c r="C394" s="12"/>
      <c r="D394" s="12"/>
    </row>
    <row r="395" spans="1:4" x14ac:dyDescent="0.25">
      <c r="A395" s="22"/>
      <c r="B395" s="13"/>
      <c r="C395" s="12"/>
      <c r="D395" s="12"/>
    </row>
    <row r="396" spans="1:4" x14ac:dyDescent="0.25">
      <c r="A396" s="22"/>
      <c r="B396" s="13"/>
      <c r="C396" s="12"/>
      <c r="D396" s="12"/>
    </row>
    <row r="397" spans="1:4" x14ac:dyDescent="0.25">
      <c r="A397" s="22"/>
      <c r="B397" s="13"/>
      <c r="C397" s="12"/>
      <c r="D397" s="12"/>
    </row>
    <row r="398" spans="1:4" x14ac:dyDescent="0.25">
      <c r="A398" s="22"/>
      <c r="B398" s="13"/>
      <c r="C398" s="12"/>
      <c r="D398" s="12"/>
    </row>
    <row r="399" spans="1:4" x14ac:dyDescent="0.25">
      <c r="A399" s="22"/>
      <c r="B399" s="13"/>
      <c r="C399" s="12"/>
      <c r="D399" s="12"/>
    </row>
    <row r="400" spans="1:4" x14ac:dyDescent="0.25">
      <c r="A400" s="22"/>
      <c r="B400" s="13"/>
      <c r="C400" s="12"/>
      <c r="D400" s="12"/>
    </row>
    <row r="401" spans="1:4" x14ac:dyDescent="0.25">
      <c r="A401" s="22"/>
      <c r="B401" s="13"/>
      <c r="C401" s="12"/>
      <c r="D401" s="12"/>
    </row>
    <row r="402" spans="1:4" x14ac:dyDescent="0.25">
      <c r="A402" s="22"/>
      <c r="B402" s="13"/>
      <c r="C402" s="12"/>
      <c r="D402" s="12"/>
    </row>
    <row r="403" spans="1:4" x14ac:dyDescent="0.25">
      <c r="A403" s="22"/>
      <c r="B403" s="13"/>
      <c r="C403" s="12"/>
      <c r="D403" s="12"/>
    </row>
    <row r="404" spans="1:4" x14ac:dyDescent="0.25">
      <c r="A404" s="22"/>
      <c r="B404" s="13"/>
      <c r="C404" s="12"/>
      <c r="D404" s="12"/>
    </row>
    <row r="405" spans="1:4" x14ac:dyDescent="0.25">
      <c r="A405" s="22"/>
      <c r="B405" s="13"/>
      <c r="C405" s="12"/>
      <c r="D405" s="12"/>
    </row>
    <row r="406" spans="1:4" x14ac:dyDescent="0.25">
      <c r="A406" s="22"/>
      <c r="B406" s="13"/>
      <c r="C406" s="12"/>
      <c r="D406" s="12"/>
    </row>
    <row r="407" spans="1:4" x14ac:dyDescent="0.25">
      <c r="A407" s="22"/>
      <c r="B407" s="13"/>
      <c r="C407" s="12"/>
      <c r="D407" s="12"/>
    </row>
    <row r="408" spans="1:4" x14ac:dyDescent="0.25">
      <c r="A408" s="22"/>
      <c r="B408" s="13"/>
      <c r="C408" s="12"/>
      <c r="D408" s="12"/>
    </row>
    <row r="409" spans="1:4" x14ac:dyDescent="0.25">
      <c r="A409" s="22"/>
      <c r="B409" s="13"/>
      <c r="C409" s="12"/>
      <c r="D409" s="12"/>
    </row>
    <row r="410" spans="1:4" x14ac:dyDescent="0.25">
      <c r="A410" s="22"/>
      <c r="B410" s="13"/>
      <c r="C410" s="12"/>
      <c r="D410" s="12"/>
    </row>
    <row r="411" spans="1:4" x14ac:dyDescent="0.25">
      <c r="A411" s="22"/>
      <c r="B411" s="13"/>
      <c r="C411" s="12"/>
      <c r="D411" s="12"/>
    </row>
    <row r="412" spans="1:4" x14ac:dyDescent="0.25">
      <c r="A412" s="22"/>
      <c r="B412" s="13"/>
      <c r="C412" s="12"/>
      <c r="D412" s="12"/>
    </row>
    <row r="413" spans="1:4" x14ac:dyDescent="0.25">
      <c r="A413" s="22"/>
      <c r="B413" s="13"/>
      <c r="C413" s="12"/>
      <c r="D413" s="12"/>
    </row>
    <row r="414" spans="1:4" x14ac:dyDescent="0.25">
      <c r="A414" s="22"/>
      <c r="B414" s="13"/>
      <c r="C414" s="12"/>
      <c r="D414" s="12"/>
    </row>
    <row r="415" spans="1:4" x14ac:dyDescent="0.25">
      <c r="A415" s="22"/>
      <c r="B415" s="13"/>
      <c r="C415" s="12"/>
      <c r="D415" s="12"/>
    </row>
    <row r="416" spans="1:4" x14ac:dyDescent="0.25">
      <c r="A416" s="22"/>
      <c r="B416" s="13"/>
      <c r="C416" s="12"/>
      <c r="D416" s="12"/>
    </row>
    <row r="417" spans="1:4" x14ac:dyDescent="0.25">
      <c r="A417" s="22"/>
      <c r="B417" s="13"/>
      <c r="C417" s="12"/>
      <c r="D417" s="12"/>
    </row>
    <row r="418" spans="1:4" x14ac:dyDescent="0.25">
      <c r="A418" s="22"/>
      <c r="B418" s="13"/>
      <c r="C418" s="12"/>
      <c r="D418" s="12"/>
    </row>
    <row r="419" spans="1:4" x14ac:dyDescent="0.25">
      <c r="A419" s="22"/>
      <c r="B419" s="13"/>
      <c r="C419" s="12"/>
      <c r="D419" s="12"/>
    </row>
    <row r="420" spans="1:4" x14ac:dyDescent="0.25">
      <c r="A420" s="22"/>
      <c r="B420" s="13"/>
      <c r="C420" s="12"/>
      <c r="D420" s="12"/>
    </row>
    <row r="421" spans="1:4" x14ac:dyDescent="0.25">
      <c r="A421" s="22"/>
      <c r="B421" s="13"/>
      <c r="C421" s="12"/>
      <c r="D421" s="12"/>
    </row>
    <row r="422" spans="1:4" x14ac:dyDescent="0.25">
      <c r="A422" s="22"/>
      <c r="B422" s="13"/>
      <c r="C422" s="12"/>
      <c r="D422" s="12"/>
    </row>
    <row r="423" spans="1:4" x14ac:dyDescent="0.25">
      <c r="A423" s="22"/>
      <c r="B423" s="13"/>
      <c r="C423" s="12"/>
      <c r="D423" s="12"/>
    </row>
    <row r="424" spans="1:4" x14ac:dyDescent="0.25">
      <c r="A424" s="22"/>
      <c r="B424" s="13"/>
      <c r="C424" s="12"/>
      <c r="D424" s="12"/>
    </row>
    <row r="425" spans="1:4" x14ac:dyDescent="0.25">
      <c r="A425" s="22"/>
      <c r="B425" s="13"/>
      <c r="C425" s="12"/>
      <c r="D425" s="12"/>
    </row>
    <row r="426" spans="1:4" x14ac:dyDescent="0.25">
      <c r="A426" s="22"/>
      <c r="B426" s="13"/>
      <c r="C426" s="12"/>
      <c r="D426" s="12"/>
    </row>
    <row r="427" spans="1:4" x14ac:dyDescent="0.25">
      <c r="A427" s="22"/>
      <c r="B427" s="13"/>
      <c r="C427" s="12"/>
      <c r="D427" s="12"/>
    </row>
    <row r="428" spans="1:4" x14ac:dyDescent="0.25">
      <c r="A428" s="22"/>
      <c r="B428" s="13"/>
      <c r="C428" s="12"/>
      <c r="D428" s="12"/>
    </row>
    <row r="429" spans="1:4" x14ac:dyDescent="0.25">
      <c r="A429" s="22"/>
      <c r="B429" s="13"/>
      <c r="C429" s="12"/>
      <c r="D429" s="12"/>
    </row>
    <row r="430" spans="1:4" x14ac:dyDescent="0.25">
      <c r="A430" s="22"/>
      <c r="B430" s="13"/>
      <c r="C430" s="12"/>
      <c r="D430" s="12"/>
    </row>
    <row r="431" spans="1:4" x14ac:dyDescent="0.25">
      <c r="A431" s="22"/>
      <c r="B431" s="13"/>
      <c r="C431" s="12"/>
      <c r="D431" s="12"/>
    </row>
    <row r="432" spans="1:4" x14ac:dyDescent="0.25">
      <c r="A432" s="22"/>
      <c r="B432" s="13"/>
      <c r="C432" s="12"/>
      <c r="D432" s="12"/>
    </row>
    <row r="433" spans="1:4" x14ac:dyDescent="0.25">
      <c r="A433" s="22"/>
      <c r="B433" s="13"/>
      <c r="C433" s="12"/>
      <c r="D433" s="12"/>
    </row>
    <row r="434" spans="1:4" x14ac:dyDescent="0.25">
      <c r="A434" s="22"/>
      <c r="B434" s="13"/>
      <c r="C434" s="12"/>
      <c r="D434" s="12"/>
    </row>
    <row r="435" spans="1:4" x14ac:dyDescent="0.25">
      <c r="A435" s="22"/>
      <c r="B435" s="13"/>
      <c r="C435" s="12"/>
      <c r="D435" s="12"/>
    </row>
    <row r="436" spans="1:4" x14ac:dyDescent="0.25">
      <c r="A436" s="22"/>
      <c r="B436" s="13"/>
      <c r="C436" s="12"/>
      <c r="D436" s="12"/>
    </row>
    <row r="437" spans="1:4" x14ac:dyDescent="0.25">
      <c r="A437" s="22"/>
      <c r="B437" s="13"/>
      <c r="C437" s="12"/>
      <c r="D437" s="12"/>
    </row>
    <row r="438" spans="1:4" x14ac:dyDescent="0.25">
      <c r="A438" s="22"/>
      <c r="B438" s="13"/>
      <c r="C438" s="12"/>
      <c r="D438" s="12"/>
    </row>
    <row r="439" spans="1:4" x14ac:dyDescent="0.25">
      <c r="A439" s="22"/>
      <c r="B439" s="13"/>
      <c r="C439" s="12"/>
      <c r="D439" s="12"/>
    </row>
    <row r="440" spans="1:4" x14ac:dyDescent="0.25">
      <c r="A440" s="22"/>
      <c r="B440" s="13"/>
      <c r="C440" s="12"/>
      <c r="D440" s="12"/>
    </row>
    <row r="441" spans="1:4" x14ac:dyDescent="0.25">
      <c r="A441" s="22"/>
      <c r="B441" s="13"/>
      <c r="C441" s="12"/>
      <c r="D441" s="12"/>
    </row>
    <row r="442" spans="1:4" x14ac:dyDescent="0.25">
      <c r="A442" s="22"/>
      <c r="B442" s="13"/>
      <c r="C442" s="12"/>
      <c r="D442" s="12"/>
    </row>
    <row r="443" spans="1:4" x14ac:dyDescent="0.25">
      <c r="A443" s="22"/>
      <c r="B443" s="13"/>
      <c r="C443" s="12"/>
      <c r="D443" s="12"/>
    </row>
    <row r="444" spans="1:4" x14ac:dyDescent="0.25">
      <c r="A444" s="22"/>
      <c r="B444" s="13"/>
      <c r="C444" s="12"/>
      <c r="D444" s="12"/>
    </row>
    <row r="445" spans="1:4" x14ac:dyDescent="0.25">
      <c r="A445" s="22"/>
      <c r="B445" s="13"/>
      <c r="C445" s="12"/>
      <c r="D445" s="12"/>
    </row>
    <row r="446" spans="1:4" x14ac:dyDescent="0.25">
      <c r="A446" s="22"/>
      <c r="B446" s="13"/>
      <c r="C446" s="12"/>
      <c r="D446" s="12"/>
    </row>
    <row r="447" spans="1:4" x14ac:dyDescent="0.25">
      <c r="A447" s="22"/>
      <c r="B447" s="13"/>
      <c r="C447" s="12"/>
      <c r="D447" s="12"/>
    </row>
    <row r="448" spans="1:4" x14ac:dyDescent="0.25">
      <c r="A448" s="22"/>
      <c r="B448" s="13"/>
      <c r="C448" s="12"/>
      <c r="D448" s="12"/>
    </row>
    <row r="449" spans="1:4" x14ac:dyDescent="0.25">
      <c r="A449" s="22"/>
      <c r="B449" s="13"/>
      <c r="C449" s="12"/>
      <c r="D449" s="12"/>
    </row>
    <row r="450" spans="1:4" x14ac:dyDescent="0.25">
      <c r="A450" s="22"/>
      <c r="B450" s="13"/>
      <c r="C450" s="12"/>
      <c r="D450" s="12"/>
    </row>
    <row r="451" spans="1:4" x14ac:dyDescent="0.25">
      <c r="A451" s="22"/>
      <c r="B451" s="13"/>
      <c r="C451" s="12"/>
      <c r="D451" s="12"/>
    </row>
    <row r="452" spans="1:4" x14ac:dyDescent="0.25">
      <c r="A452" s="22"/>
      <c r="B452" s="13"/>
      <c r="C452" s="12"/>
      <c r="D452" s="12"/>
    </row>
    <row r="453" spans="1:4" x14ac:dyDescent="0.25">
      <c r="A453" s="22"/>
      <c r="B453" s="13"/>
      <c r="C453" s="12"/>
      <c r="D453" s="12"/>
    </row>
    <row r="454" spans="1:4" x14ac:dyDescent="0.25">
      <c r="A454" s="22"/>
      <c r="B454" s="13"/>
      <c r="C454" s="12"/>
      <c r="D454" s="12"/>
    </row>
    <row r="455" spans="1:4" x14ac:dyDescent="0.25">
      <c r="A455" s="22"/>
      <c r="B455" s="13"/>
      <c r="C455" s="12"/>
      <c r="D455" s="12"/>
    </row>
    <row r="456" spans="1:4" x14ac:dyDescent="0.25">
      <c r="A456" s="22"/>
      <c r="B456" s="13"/>
      <c r="C456" s="12"/>
      <c r="D456" s="12"/>
    </row>
    <row r="457" spans="1:4" x14ac:dyDescent="0.25">
      <c r="A457" s="22"/>
      <c r="B457" s="13"/>
      <c r="C457" s="12"/>
      <c r="D457" s="12"/>
    </row>
    <row r="458" spans="1:4" x14ac:dyDescent="0.25">
      <c r="A458" s="22"/>
      <c r="B458" s="13"/>
      <c r="C458" s="12"/>
      <c r="D458" s="12"/>
    </row>
    <row r="459" spans="1:4" x14ac:dyDescent="0.25">
      <c r="A459" s="22"/>
      <c r="B459" s="13"/>
      <c r="C459" s="12"/>
      <c r="D459" s="12"/>
    </row>
    <row r="460" spans="1:4" x14ac:dyDescent="0.25">
      <c r="A460" s="22"/>
      <c r="B460" s="13"/>
      <c r="C460" s="12"/>
      <c r="D460" s="12"/>
    </row>
    <row r="461" spans="1:4" x14ac:dyDescent="0.25">
      <c r="A461" s="22"/>
      <c r="B461" s="13"/>
      <c r="C461" s="12"/>
      <c r="D461" s="12"/>
    </row>
    <row r="462" spans="1:4" x14ac:dyDescent="0.25">
      <c r="A462" s="22"/>
      <c r="B462" s="13"/>
      <c r="C462" s="12"/>
      <c r="D462" s="12"/>
    </row>
    <row r="463" spans="1:4" x14ac:dyDescent="0.25">
      <c r="A463" s="22"/>
      <c r="B463" s="13"/>
      <c r="C463" s="12"/>
      <c r="D463" s="12"/>
    </row>
    <row r="464" spans="1:4" x14ac:dyDescent="0.25">
      <c r="A464" s="22"/>
      <c r="B464" s="13"/>
      <c r="C464" s="12"/>
      <c r="D464" s="12"/>
    </row>
    <row r="465" spans="1:4" x14ac:dyDescent="0.25">
      <c r="A465" s="22"/>
      <c r="B465" s="13"/>
      <c r="C465" s="12"/>
      <c r="D465" s="12"/>
    </row>
    <row r="466" spans="1:4" x14ac:dyDescent="0.25">
      <c r="A466" s="22"/>
      <c r="B466" s="13"/>
      <c r="C466" s="12"/>
      <c r="D466" s="12"/>
    </row>
    <row r="467" spans="1:4" x14ac:dyDescent="0.25">
      <c r="A467" s="22"/>
      <c r="B467" s="13"/>
      <c r="C467" s="12"/>
      <c r="D467" s="12"/>
    </row>
    <row r="468" spans="1:4" x14ac:dyDescent="0.25">
      <c r="A468" s="22"/>
      <c r="B468" s="13"/>
      <c r="C468" s="12"/>
      <c r="D468" s="12"/>
    </row>
    <row r="469" spans="1:4" x14ac:dyDescent="0.25">
      <c r="A469" s="22"/>
      <c r="B469" s="13"/>
      <c r="C469" s="12"/>
      <c r="D469" s="12"/>
    </row>
    <row r="470" spans="1:4" x14ac:dyDescent="0.25">
      <c r="A470" s="22"/>
      <c r="B470" s="13"/>
      <c r="C470" s="12"/>
      <c r="D470" s="12"/>
    </row>
    <row r="471" spans="1:4" x14ac:dyDescent="0.25">
      <c r="A471" s="22"/>
      <c r="B471" s="13"/>
      <c r="C471" s="12"/>
      <c r="D471" s="12"/>
    </row>
    <row r="472" spans="1:4" x14ac:dyDescent="0.25">
      <c r="A472" s="22"/>
      <c r="B472" s="13"/>
      <c r="C472" s="12"/>
      <c r="D472" s="12"/>
    </row>
    <row r="473" spans="1:4" x14ac:dyDescent="0.25">
      <c r="A473" s="22"/>
      <c r="B473" s="13"/>
      <c r="C473" s="12"/>
      <c r="D473" s="12"/>
    </row>
    <row r="474" spans="1:4" x14ac:dyDescent="0.25">
      <c r="A474" s="22"/>
      <c r="B474" s="13"/>
      <c r="C474" s="12"/>
      <c r="D474" s="12"/>
    </row>
    <row r="475" spans="1:4" x14ac:dyDescent="0.25">
      <c r="A475" s="22"/>
      <c r="B475" s="13"/>
      <c r="C475" s="12"/>
      <c r="D475" s="12"/>
    </row>
    <row r="476" spans="1:4" x14ac:dyDescent="0.25">
      <c r="A476" s="22"/>
      <c r="B476" s="13"/>
      <c r="C476" s="12"/>
      <c r="D476" s="12"/>
    </row>
    <row r="477" spans="1:4" x14ac:dyDescent="0.25">
      <c r="A477" s="22"/>
      <c r="B477" s="13"/>
      <c r="C477" s="12"/>
      <c r="D477" s="12"/>
    </row>
    <row r="478" spans="1:4" x14ac:dyDescent="0.25">
      <c r="A478" s="22"/>
      <c r="B478" s="13"/>
      <c r="C478" s="12"/>
      <c r="D478" s="12"/>
    </row>
    <row r="479" spans="1:4" x14ac:dyDescent="0.25">
      <c r="A479" s="22"/>
      <c r="B479" s="13"/>
      <c r="C479" s="12"/>
      <c r="D479" s="12"/>
    </row>
    <row r="480" spans="1:4" x14ac:dyDescent="0.25">
      <c r="A480" s="22"/>
      <c r="B480" s="13"/>
      <c r="C480" s="12"/>
      <c r="D480" s="12"/>
    </row>
    <row r="481" spans="1:4" x14ac:dyDescent="0.25">
      <c r="A481" s="22"/>
      <c r="B481" s="13"/>
      <c r="C481" s="12"/>
      <c r="D481" s="12"/>
    </row>
    <row r="482" spans="1:4" x14ac:dyDescent="0.25">
      <c r="A482" s="22"/>
      <c r="B482" s="13"/>
      <c r="C482" s="12"/>
      <c r="D482" s="12"/>
    </row>
    <row r="483" spans="1:4" x14ac:dyDescent="0.25">
      <c r="A483" s="22"/>
      <c r="B483" s="13"/>
      <c r="C483" s="12"/>
      <c r="D483" s="12"/>
    </row>
    <row r="484" spans="1:4" x14ac:dyDescent="0.25">
      <c r="A484" s="22"/>
      <c r="B484" s="13"/>
      <c r="C484" s="12"/>
      <c r="D484" s="12"/>
    </row>
    <row r="485" spans="1:4" x14ac:dyDescent="0.25">
      <c r="A485" s="22"/>
      <c r="B485" s="13"/>
      <c r="C485" s="12"/>
      <c r="D485" s="12"/>
    </row>
    <row r="486" spans="1:4" x14ac:dyDescent="0.25">
      <c r="A486" s="22"/>
      <c r="B486" s="13"/>
      <c r="C486" s="12"/>
      <c r="D486" s="12"/>
    </row>
    <row r="487" spans="1:4" x14ac:dyDescent="0.25">
      <c r="A487" s="22"/>
      <c r="B487" s="13"/>
      <c r="C487" s="12"/>
      <c r="D487" s="12"/>
    </row>
    <row r="488" spans="1:4" x14ac:dyDescent="0.25">
      <c r="A488" s="22"/>
      <c r="B488" s="13"/>
      <c r="C488" s="12"/>
      <c r="D488" s="12"/>
    </row>
    <row r="489" spans="1:4" x14ac:dyDescent="0.25">
      <c r="A489" s="22"/>
      <c r="B489" s="13"/>
      <c r="C489" s="12"/>
      <c r="D489" s="12"/>
    </row>
    <row r="490" spans="1:4" x14ac:dyDescent="0.25">
      <c r="A490" s="22"/>
      <c r="B490" s="13"/>
      <c r="C490" s="12"/>
      <c r="D490" s="12"/>
    </row>
    <row r="491" spans="1:4" x14ac:dyDescent="0.25">
      <c r="A491" s="22"/>
      <c r="B491" s="13"/>
      <c r="C491" s="12"/>
      <c r="D491" s="12"/>
    </row>
    <row r="492" spans="1:4" x14ac:dyDescent="0.25">
      <c r="A492" s="22"/>
      <c r="B492" s="13"/>
      <c r="C492" s="12"/>
      <c r="D492" s="12"/>
    </row>
    <row r="493" spans="1:4" x14ac:dyDescent="0.25">
      <c r="A493" s="22"/>
      <c r="B493" s="13"/>
      <c r="C493" s="12"/>
      <c r="D493" s="12"/>
    </row>
    <row r="494" spans="1:4" x14ac:dyDescent="0.25">
      <c r="A494" s="22"/>
      <c r="B494" s="13"/>
      <c r="C494" s="12"/>
      <c r="D494" s="12"/>
    </row>
    <row r="495" spans="1:4" x14ac:dyDescent="0.25">
      <c r="A495" s="22"/>
      <c r="B495" s="13"/>
      <c r="C495" s="12"/>
      <c r="D495" s="12"/>
    </row>
    <row r="496" spans="1:4" x14ac:dyDescent="0.25">
      <c r="A496" s="22"/>
      <c r="B496" s="13"/>
      <c r="C496" s="12"/>
      <c r="D496" s="12"/>
    </row>
    <row r="497" spans="1:4" x14ac:dyDescent="0.25">
      <c r="A497" s="22"/>
      <c r="B497" s="13"/>
      <c r="C497" s="12"/>
      <c r="D497" s="12"/>
    </row>
    <row r="498" spans="1:4" x14ac:dyDescent="0.25">
      <c r="A498" s="22"/>
      <c r="B498" s="13"/>
      <c r="C498" s="12"/>
      <c r="D498" s="12"/>
    </row>
    <row r="499" spans="1:4" x14ac:dyDescent="0.25">
      <c r="A499" s="22"/>
      <c r="B499" s="13"/>
      <c r="C499" s="12"/>
      <c r="D499" s="12"/>
    </row>
    <row r="500" spans="1:4" x14ac:dyDescent="0.25">
      <c r="A500" s="22"/>
      <c r="B500" s="13"/>
      <c r="C500" s="12"/>
      <c r="D500" s="12"/>
    </row>
    <row r="501" spans="1:4" x14ac:dyDescent="0.25">
      <c r="A501" s="22"/>
      <c r="B501" s="13"/>
      <c r="C501" s="12"/>
      <c r="D501" s="12"/>
    </row>
    <row r="502" spans="1:4" x14ac:dyDescent="0.25">
      <c r="A502" s="22"/>
      <c r="B502" s="13"/>
      <c r="C502" s="12"/>
      <c r="D502" s="12"/>
    </row>
    <row r="503" spans="1:4" x14ac:dyDescent="0.25">
      <c r="A503" s="22"/>
      <c r="B503" s="13"/>
      <c r="C503" s="12"/>
      <c r="D503" s="12"/>
    </row>
    <row r="504" spans="1:4" x14ac:dyDescent="0.25">
      <c r="A504" s="22"/>
      <c r="B504" s="13"/>
      <c r="C504" s="12"/>
      <c r="D504" s="12"/>
    </row>
    <row r="505" spans="1:4" x14ac:dyDescent="0.25">
      <c r="A505" s="22"/>
      <c r="B505" s="13"/>
      <c r="C505" s="12"/>
      <c r="D505" s="12"/>
    </row>
    <row r="506" spans="1:4" x14ac:dyDescent="0.25">
      <c r="A506" s="22"/>
      <c r="B506" s="13"/>
      <c r="C506" s="12"/>
      <c r="D506" s="12"/>
    </row>
    <row r="507" spans="1:4" x14ac:dyDescent="0.25">
      <c r="A507" s="22"/>
      <c r="B507" s="13"/>
      <c r="C507" s="12"/>
      <c r="D507" s="12"/>
    </row>
    <row r="508" spans="1:4" x14ac:dyDescent="0.25">
      <c r="A508" s="22"/>
      <c r="B508" s="13"/>
      <c r="C508" s="12"/>
      <c r="D508" s="12"/>
    </row>
    <row r="509" spans="1:4" x14ac:dyDescent="0.25">
      <c r="A509" s="22"/>
      <c r="B509" s="13"/>
      <c r="C509" s="12"/>
      <c r="D509" s="12"/>
    </row>
    <row r="510" spans="1:4" x14ac:dyDescent="0.25">
      <c r="A510" s="22"/>
      <c r="B510" s="13"/>
      <c r="C510" s="12"/>
      <c r="D510" s="12"/>
    </row>
    <row r="511" spans="1:4" x14ac:dyDescent="0.25">
      <c r="A511" s="22"/>
      <c r="B511" s="13"/>
      <c r="C511" s="12"/>
      <c r="D511" s="12"/>
    </row>
    <row r="512" spans="1:4" x14ac:dyDescent="0.25">
      <c r="A512" s="22"/>
      <c r="B512" s="13"/>
      <c r="C512" s="12"/>
      <c r="D512" s="12"/>
    </row>
    <row r="513" spans="1:4" x14ac:dyDescent="0.25">
      <c r="A513" s="22"/>
      <c r="B513" s="13"/>
      <c r="C513" s="12"/>
      <c r="D513" s="12"/>
    </row>
    <row r="514" spans="1:4" x14ac:dyDescent="0.25">
      <c r="A514" s="22"/>
      <c r="B514" s="13"/>
      <c r="C514" s="12"/>
      <c r="D514" s="12"/>
    </row>
    <row r="515" spans="1:4" x14ac:dyDescent="0.25">
      <c r="A515" s="22"/>
      <c r="B515" s="13"/>
      <c r="C515" s="12"/>
      <c r="D515" s="12"/>
    </row>
    <row r="516" spans="1:4" x14ac:dyDescent="0.25">
      <c r="A516" s="22"/>
      <c r="B516" s="13"/>
      <c r="C516" s="12"/>
      <c r="D516" s="12"/>
    </row>
    <row r="517" spans="1:4" x14ac:dyDescent="0.25">
      <c r="A517" s="22"/>
      <c r="B517" s="13"/>
      <c r="C517" s="12"/>
      <c r="D517" s="12"/>
    </row>
    <row r="518" spans="1:4" x14ac:dyDescent="0.25">
      <c r="A518" s="22"/>
      <c r="B518" s="13"/>
      <c r="C518" s="12"/>
      <c r="D518" s="12"/>
    </row>
    <row r="519" spans="1:4" x14ac:dyDescent="0.25">
      <c r="A519" s="22"/>
      <c r="B519" s="13"/>
      <c r="C519" s="12"/>
      <c r="D519" s="12"/>
    </row>
    <row r="520" spans="1:4" x14ac:dyDescent="0.25">
      <c r="A520" s="22"/>
      <c r="B520" s="13"/>
      <c r="C520" s="12"/>
      <c r="D520" s="12"/>
    </row>
    <row r="521" spans="1:4" x14ac:dyDescent="0.25">
      <c r="A521" s="22"/>
      <c r="B521" s="13"/>
      <c r="C521" s="12"/>
      <c r="D521" s="12"/>
    </row>
    <row r="522" spans="1:4" x14ac:dyDescent="0.25">
      <c r="A522" s="22"/>
      <c r="B522" s="13"/>
      <c r="C522" s="12"/>
      <c r="D522" s="12"/>
    </row>
    <row r="523" spans="1:4" x14ac:dyDescent="0.25">
      <c r="A523" s="22"/>
      <c r="B523" s="13"/>
      <c r="C523" s="12"/>
      <c r="D523" s="12"/>
    </row>
    <row r="524" spans="1:4" x14ac:dyDescent="0.25">
      <c r="A524" s="22"/>
      <c r="B524" s="13"/>
      <c r="C524" s="12"/>
      <c r="D524" s="12"/>
    </row>
    <row r="525" spans="1:4" x14ac:dyDescent="0.25">
      <c r="A525" s="22"/>
      <c r="B525" s="13"/>
      <c r="C525" s="12"/>
      <c r="D525" s="12"/>
    </row>
    <row r="526" spans="1:4" x14ac:dyDescent="0.25">
      <c r="A526" s="22"/>
      <c r="B526" s="13"/>
      <c r="C526" s="12"/>
      <c r="D526" s="12"/>
    </row>
    <row r="527" spans="1:4" x14ac:dyDescent="0.25">
      <c r="A527" s="22"/>
      <c r="B527" s="13"/>
      <c r="C527" s="12"/>
      <c r="D527" s="12"/>
    </row>
    <row r="528" spans="1:4" x14ac:dyDescent="0.25">
      <c r="A528" s="22"/>
      <c r="B528" s="13"/>
      <c r="C528" s="12"/>
      <c r="D528" s="12"/>
    </row>
    <row r="529" spans="1:4" x14ac:dyDescent="0.25">
      <c r="A529" s="22"/>
      <c r="B529" s="13"/>
      <c r="C529" s="12"/>
      <c r="D529" s="12"/>
    </row>
    <row r="530" spans="1:4" x14ac:dyDescent="0.25">
      <c r="A530" s="22"/>
      <c r="B530" s="13"/>
      <c r="C530" s="12"/>
      <c r="D530" s="12"/>
    </row>
    <row r="531" spans="1:4" x14ac:dyDescent="0.25">
      <c r="A531" s="22"/>
      <c r="B531" s="13"/>
      <c r="C531" s="12"/>
      <c r="D531" s="12"/>
    </row>
    <row r="532" spans="1:4" x14ac:dyDescent="0.25">
      <c r="A532" s="22"/>
      <c r="B532" s="13"/>
      <c r="C532" s="12"/>
      <c r="D532" s="12"/>
    </row>
    <row r="533" spans="1:4" x14ac:dyDescent="0.25">
      <c r="A533" s="22"/>
      <c r="B533" s="13"/>
      <c r="C533" s="12"/>
      <c r="D533" s="12"/>
    </row>
    <row r="534" spans="1:4" x14ac:dyDescent="0.25">
      <c r="A534" s="22"/>
      <c r="B534" s="13"/>
      <c r="C534" s="12"/>
      <c r="D534" s="12"/>
    </row>
    <row r="535" spans="1:4" x14ac:dyDescent="0.25">
      <c r="A535" s="22"/>
      <c r="B535" s="13"/>
      <c r="C535" s="12"/>
      <c r="D535" s="12"/>
    </row>
    <row r="536" spans="1:4" x14ac:dyDescent="0.25">
      <c r="A536" s="22"/>
      <c r="B536" s="13"/>
      <c r="C536" s="12"/>
      <c r="D536" s="12"/>
    </row>
    <row r="537" spans="1:4" x14ac:dyDescent="0.25">
      <c r="A537" s="22"/>
      <c r="B537" s="13"/>
      <c r="C537" s="12"/>
      <c r="D537" s="12"/>
    </row>
    <row r="538" spans="1:4" x14ac:dyDescent="0.25">
      <c r="A538" s="22"/>
      <c r="B538" s="13"/>
      <c r="C538" s="12"/>
      <c r="D538" s="12"/>
    </row>
    <row r="539" spans="1:4" x14ac:dyDescent="0.25">
      <c r="A539" s="22"/>
      <c r="B539" s="13"/>
      <c r="C539" s="12"/>
      <c r="D539" s="12"/>
    </row>
    <row r="540" spans="1:4" x14ac:dyDescent="0.25">
      <c r="A540" s="22"/>
      <c r="B540" s="13"/>
      <c r="C540" s="12"/>
      <c r="D540" s="12"/>
    </row>
    <row r="541" spans="1:4" x14ac:dyDescent="0.25">
      <c r="A541" s="22"/>
      <c r="B541" s="13"/>
      <c r="C541" s="12"/>
      <c r="D541" s="12"/>
    </row>
    <row r="542" spans="1:4" x14ac:dyDescent="0.25">
      <c r="A542" s="22"/>
      <c r="B542" s="13"/>
      <c r="C542" s="12"/>
      <c r="D542" s="12"/>
    </row>
    <row r="543" spans="1:4" x14ac:dyDescent="0.25">
      <c r="A543" s="22"/>
      <c r="B543" s="13"/>
      <c r="C543" s="12"/>
      <c r="D543" s="12"/>
    </row>
    <row r="544" spans="1:4" x14ac:dyDescent="0.25">
      <c r="A544" s="22"/>
      <c r="B544" s="13"/>
      <c r="C544" s="12"/>
      <c r="D544" s="12"/>
    </row>
    <row r="545" spans="1:4" x14ac:dyDescent="0.25">
      <c r="A545" s="22"/>
      <c r="B545" s="13"/>
      <c r="C545" s="12"/>
      <c r="D545" s="12"/>
    </row>
    <row r="546" spans="1:4" x14ac:dyDescent="0.25">
      <c r="A546" s="22"/>
      <c r="B546" s="13"/>
      <c r="C546" s="12"/>
      <c r="D546" s="12"/>
    </row>
    <row r="547" spans="1:4" x14ac:dyDescent="0.25">
      <c r="A547" s="22"/>
      <c r="B547" s="13"/>
      <c r="C547" s="12"/>
      <c r="D547" s="12"/>
    </row>
    <row r="548" spans="1:4" x14ac:dyDescent="0.25">
      <c r="A548" s="22"/>
      <c r="B548" s="13"/>
      <c r="C548" s="12"/>
      <c r="D548" s="12"/>
    </row>
    <row r="549" spans="1:4" x14ac:dyDescent="0.25">
      <c r="A549" s="22"/>
      <c r="B549" s="13"/>
      <c r="C549" s="12"/>
      <c r="D549" s="12"/>
    </row>
    <row r="550" spans="1:4" x14ac:dyDescent="0.25">
      <c r="A550" s="22"/>
      <c r="B550" s="13"/>
      <c r="C550" s="12"/>
      <c r="D550" s="12"/>
    </row>
    <row r="551" spans="1:4" x14ac:dyDescent="0.25">
      <c r="A551" s="22"/>
      <c r="B551" s="13"/>
      <c r="C551" s="12"/>
      <c r="D551" s="12"/>
    </row>
    <row r="552" spans="1:4" x14ac:dyDescent="0.25">
      <c r="B552" s="7"/>
      <c r="C552" s="5"/>
      <c r="D552" s="5"/>
    </row>
    <row r="553" spans="1:4" x14ac:dyDescent="0.25">
      <c r="B553" s="7"/>
      <c r="C553" s="5"/>
      <c r="D553" s="5"/>
    </row>
  </sheetData>
  <mergeCells count="26">
    <mergeCell ref="A2:A3"/>
    <mergeCell ref="B2:B3"/>
    <mergeCell ref="F2:F3"/>
    <mergeCell ref="G2:G3"/>
    <mergeCell ref="A4:D4"/>
    <mergeCell ref="F4:I4"/>
    <mergeCell ref="A5:B5"/>
    <mergeCell ref="F5:G5"/>
    <mergeCell ref="A12:B12"/>
    <mergeCell ref="F12:G12"/>
    <mergeCell ref="A19:B19"/>
    <mergeCell ref="F19:G19"/>
    <mergeCell ref="A26:B26"/>
    <mergeCell ref="F26:G26"/>
    <mergeCell ref="A33:B33"/>
    <mergeCell ref="F33:G33"/>
    <mergeCell ref="A40:B40"/>
    <mergeCell ref="F40:G40"/>
    <mergeCell ref="A68:B68"/>
    <mergeCell ref="F68:G68"/>
    <mergeCell ref="A47:B47"/>
    <mergeCell ref="F47:G47"/>
    <mergeCell ref="A54:B54"/>
    <mergeCell ref="F54:G54"/>
    <mergeCell ref="A61:B61"/>
    <mergeCell ref="F61:G61"/>
  </mergeCells>
  <pageMargins left="0.31496062992125984" right="0.15748031496062992" top="0.47244094488188981" bottom="0.35433070866141736" header="0.19685039370078741" footer="0.1574803149606299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заявка</vt:lpstr>
      <vt:lpstr>титульный 5</vt:lpstr>
      <vt:lpstr>примерное меню 2024 с1-4</vt:lpstr>
      <vt:lpstr>Примерное меню 2024 с 5-11</vt:lpstr>
      <vt:lpstr>Примерное меню (общее)</vt:lpstr>
      <vt:lpstr>Примерное меню</vt:lpstr>
      <vt:lpstr>Примерное меню (общ.) (с ценой)</vt:lpstr>
      <vt:lpstr>Весенний период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2025-05-16T09:30:42Z</dcterms:modified>
</cp:coreProperties>
</file>