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Меню 2023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8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19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H100" i="1" l="1"/>
  <c r="H196" i="1" s="1"/>
  <c r="I24" i="1"/>
  <c r="H138" i="1"/>
  <c r="G138" i="1"/>
  <c r="G196" i="1" s="1"/>
  <c r="J138" i="1"/>
  <c r="J196" i="1" s="1"/>
  <c r="I138" i="1"/>
  <c r="I196" i="1" s="1"/>
  <c r="F138" i="1"/>
  <c r="F100" i="1"/>
  <c r="F81" i="1"/>
  <c r="L196" i="1"/>
  <c r="F196" i="1" l="1"/>
</calcChain>
</file>

<file path=xl/sharedStrings.xml><?xml version="1.0" encoding="utf-8"?>
<sst xmlns="http://schemas.openxmlformats.org/spreadsheetml/2006/main" count="258" uniqueCount="74">
  <si>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</si>
  <si>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</si>
  <si>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</si>
  <si>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</si>
  <si>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</si>
  <si>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</si>
  <si>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</si>
  <si>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</si>
  <si>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</si>
  <si>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</si>
  <si>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</si>
  <si>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</si>
  <si>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</si>
  <si>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</si>
  <si>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</si>
  <si>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</si>
  <si>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</si>
  <si>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</si>
  <si>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</si>
  <si>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</si>
  <si>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</si>
  <si>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</si>
  <si>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</si>
  <si>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</si>
  <si>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</si>
  <si>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</si>
  <si>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</si>
  <si>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</si>
  <si>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</si>
  <si>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</si>
  <si>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</si>
  <si>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</si>
  <si>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</si>
  <si>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</si>
  <si>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</si>
  <si>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</si>
  <si>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</si>
  <si>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</si>
  <si>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</si>
  <si>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</si>
  <si>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рисовая со сливочным маслом</t>
  </si>
  <si>
    <t>150/10</t>
  </si>
  <si>
    <t>Чай с сахаром</t>
  </si>
  <si>
    <t>200/15</t>
  </si>
  <si>
    <t>Хлеб пшеничный</t>
  </si>
  <si>
    <t>Хлеб ржаной</t>
  </si>
  <si>
    <t>Яблоко</t>
  </si>
  <si>
    <t>масло сливочное</t>
  </si>
  <si>
    <t>Сыр Российский</t>
  </si>
  <si>
    <t>Омлет натуральный со сливочным маслом</t>
  </si>
  <si>
    <t>Макароны отварные со сливочным маслом</t>
  </si>
  <si>
    <t>Голень куриная тушеная</t>
  </si>
  <si>
    <t>Компот из сухофруктов</t>
  </si>
  <si>
    <t>Салат из свежих огурцов</t>
  </si>
  <si>
    <t>Запеканка из творога со сгущенным молоком</t>
  </si>
  <si>
    <t>150/20</t>
  </si>
  <si>
    <t>Пюре картофельное со сливочным маслом</t>
  </si>
  <si>
    <t>Котлета жареная рубленная куриная</t>
  </si>
  <si>
    <t>Салат из свежих помидор</t>
  </si>
  <si>
    <t>Каша вязкая пшенная со сливочным маслом</t>
  </si>
  <si>
    <t>Яйцо вареное</t>
  </si>
  <si>
    <t>1 шт</t>
  </si>
  <si>
    <t>Греча отварная со сливочным маслом</t>
  </si>
  <si>
    <t>Котлета куриная</t>
  </si>
  <si>
    <t>Винегрет овощной</t>
  </si>
  <si>
    <t>Рыба жареная</t>
  </si>
  <si>
    <t>Рис отварной со сливочным маслом/котлета жареная куриная рубленная</t>
  </si>
  <si>
    <t>150/80</t>
  </si>
  <si>
    <t>511/499</t>
  </si>
  <si>
    <t>Йогурт в упаковке</t>
  </si>
  <si>
    <t>Аронова Т.Е.</t>
  </si>
  <si>
    <t>4.47.</t>
  </si>
  <si>
    <t>Кондитерское изделие (пряник)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</si>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</sst>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7" activePane="bottomRight" state="frozen"/>
      <selection pane="topRight" activeCell="E1" sqref="E1"/>
      <selection pane="bottomLeft" activeCell="A6" sqref="A6"/>
      <selection pane="bottomRight" activeCell="M91" sqref="M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70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41</v>
      </c>
      <c r="G6" s="40">
        <v>14</v>
      </c>
      <c r="H6" s="40">
        <v>11.12</v>
      </c>
      <c r="I6" s="40">
        <v>48.16</v>
      </c>
      <c r="J6" s="40">
        <v>329</v>
      </c>
      <c r="K6" s="41">
        <v>311</v>
      </c>
      <c r="L6" s="40">
        <v>71.540000000000006</v>
      </c>
    </row>
    <row r="7" spans="1:12" ht="14.4" x14ac:dyDescent="0.3">
      <c r="A7" s="23"/>
      <c r="B7" s="15"/>
      <c r="C7" s="11"/>
      <c r="D7" s="6"/>
      <c r="E7" s="42" t="s">
        <v>47</v>
      </c>
      <c r="F7" s="43">
        <v>10</v>
      </c>
      <c r="G7" s="43">
        <v>0.01</v>
      </c>
      <c r="H7" s="43">
        <v>1.8</v>
      </c>
      <c r="I7" s="43">
        <v>0.01</v>
      </c>
      <c r="J7" s="43">
        <v>113</v>
      </c>
      <c r="K7" s="44">
        <v>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 t="s">
        <v>43</v>
      </c>
      <c r="G8" s="43">
        <v>0.2</v>
      </c>
      <c r="H8" s="43">
        <v>0.05</v>
      </c>
      <c r="I8" s="43">
        <v>15.1</v>
      </c>
      <c r="J8" s="43">
        <v>57</v>
      </c>
      <c r="K8" s="44">
        <v>684.68499999999995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2.2799999999999998</v>
      </c>
      <c r="H9" s="43">
        <v>0.24</v>
      </c>
      <c r="I9" s="43">
        <v>14.58</v>
      </c>
      <c r="J9" s="43">
        <v>71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20</v>
      </c>
      <c r="G10" s="43">
        <v>4.5999999999999996</v>
      </c>
      <c r="H10" s="43">
        <v>5.8</v>
      </c>
      <c r="I10" s="43">
        <v>9.6999999999999993</v>
      </c>
      <c r="J10" s="43">
        <v>120</v>
      </c>
      <c r="K10" s="44">
        <v>97</v>
      </c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30</v>
      </c>
      <c r="G11" s="43">
        <v>4.01</v>
      </c>
      <c r="H11" s="43">
        <v>0.42</v>
      </c>
      <c r="I11" s="43">
        <v>25.67</v>
      </c>
      <c r="J11" s="43">
        <v>126</v>
      </c>
      <c r="K11" s="44"/>
      <c r="L11" s="43"/>
    </row>
    <row r="12" spans="1:12" ht="14.4" x14ac:dyDescent="0.3">
      <c r="A12" s="23"/>
      <c r="B12" s="15"/>
      <c r="C12" s="11"/>
      <c r="D12" s="6"/>
      <c r="E12" s="5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110</v>
      </c>
      <c r="G13" s="19">
        <f t="shared" ref="G13:J13" si="0">SUM(G6:G12)</f>
        <v>25.099999999999994</v>
      </c>
      <c r="H13" s="19">
        <f t="shared" si="0"/>
        <v>19.430000000000003</v>
      </c>
      <c r="I13" s="19">
        <f t="shared" si="0"/>
        <v>113.22</v>
      </c>
      <c r="J13" s="19">
        <f t="shared" si="0"/>
        <v>816</v>
      </c>
      <c r="K13" s="25"/>
      <c r="L13" s="19">
        <f t="shared" ref="L13" si="1">SUM(L6:L12)</f>
        <v>71.540000000000006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110</v>
      </c>
      <c r="G24" s="32">
        <f t="shared" ref="G24:J24" si="4">G13+G23</f>
        <v>25.099999999999994</v>
      </c>
      <c r="H24" s="32">
        <f t="shared" si="4"/>
        <v>19.430000000000003</v>
      </c>
      <c r="I24" s="32">
        <f t="shared" si="4"/>
        <v>113.22</v>
      </c>
      <c r="J24" s="32">
        <f t="shared" si="4"/>
        <v>816</v>
      </c>
      <c r="K24" s="32"/>
      <c r="L24" s="32">
        <f t="shared" ref="L24" si="5">L13+L23</f>
        <v>71.540000000000006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41</v>
      </c>
      <c r="G25" s="40">
        <v>11.78</v>
      </c>
      <c r="H25" s="40">
        <v>13.59</v>
      </c>
      <c r="I25" s="40">
        <v>4.82</v>
      </c>
      <c r="J25" s="40">
        <v>187</v>
      </c>
      <c r="K25" s="41">
        <v>263</v>
      </c>
      <c r="L25" s="40">
        <v>71.540000000000006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 t="s">
        <v>43</v>
      </c>
      <c r="G27" s="43">
        <v>0.2</v>
      </c>
      <c r="H27" s="43">
        <v>0.05</v>
      </c>
      <c r="I27" s="43">
        <v>15.1</v>
      </c>
      <c r="J27" s="43">
        <v>57</v>
      </c>
      <c r="K27" s="44">
        <v>684.68499999999995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2.2799999999999998</v>
      </c>
      <c r="H28" s="43">
        <v>0.24</v>
      </c>
      <c r="I28" s="43">
        <v>14.58</v>
      </c>
      <c r="J28" s="43">
        <v>71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847</v>
      </c>
      <c r="L29" s="43"/>
    </row>
    <row r="30" spans="1:12" ht="14.4" x14ac:dyDescent="0.3">
      <c r="A30" s="14"/>
      <c r="B30" s="15"/>
      <c r="C30" s="11"/>
      <c r="D30" s="6"/>
      <c r="E30" s="42" t="s">
        <v>45</v>
      </c>
      <c r="F30" s="43">
        <v>30</v>
      </c>
      <c r="G30" s="43">
        <v>4.01</v>
      </c>
      <c r="H30" s="43">
        <v>0.42</v>
      </c>
      <c r="I30" s="43">
        <v>25.67</v>
      </c>
      <c r="J30" s="43">
        <v>126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180</v>
      </c>
      <c r="G32" s="19">
        <f t="shared" ref="G32" si="6">SUM(G25:G31)</f>
        <v>18.669999999999998</v>
      </c>
      <c r="H32" s="19">
        <f t="shared" ref="H32" si="7">SUM(H25:H31)</f>
        <v>14.700000000000001</v>
      </c>
      <c r="I32" s="19">
        <f t="shared" ref="I32" si="8">SUM(I25:I31)</f>
        <v>69.97</v>
      </c>
      <c r="J32" s="19">
        <f t="shared" ref="J32:L32" si="9">SUM(J25:J31)</f>
        <v>488</v>
      </c>
      <c r="K32" s="25"/>
      <c r="L32" s="19">
        <f t="shared" si="9"/>
        <v>71.540000000000006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180</v>
      </c>
      <c r="G43" s="32">
        <f t="shared" ref="G43" si="14">G32+G42</f>
        <v>18.669999999999998</v>
      </c>
      <c r="H43" s="32">
        <f t="shared" ref="H43" si="15">H32+H42</f>
        <v>14.700000000000001</v>
      </c>
      <c r="I43" s="32">
        <f t="shared" ref="I43" si="16">I32+I42</f>
        <v>69.97</v>
      </c>
      <c r="J43" s="32">
        <f t="shared" ref="J43:L43" si="17">J32+J42</f>
        <v>488</v>
      </c>
      <c r="K43" s="32"/>
      <c r="L43" s="32">
        <f t="shared" si="17"/>
        <v>71.540000000000006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3.08</v>
      </c>
      <c r="H44" s="40">
        <v>7.13</v>
      </c>
      <c r="I44" s="40">
        <v>15.68</v>
      </c>
      <c r="J44" s="40">
        <v>155</v>
      </c>
      <c r="K44" s="41">
        <v>520</v>
      </c>
      <c r="L44" s="40">
        <v>71.540000000000006</v>
      </c>
    </row>
    <row r="45" spans="1:12" ht="14.4" x14ac:dyDescent="0.3">
      <c r="A45" s="23"/>
      <c r="B45" s="15"/>
      <c r="C45" s="11"/>
      <c r="D45" s="6"/>
      <c r="E45" s="42" t="s">
        <v>57</v>
      </c>
      <c r="F45" s="43">
        <v>80</v>
      </c>
      <c r="G45" s="43">
        <v>15.71</v>
      </c>
      <c r="H45" s="43">
        <v>14</v>
      </c>
      <c r="I45" s="43">
        <v>10.4</v>
      </c>
      <c r="J45" s="43">
        <v>248</v>
      </c>
      <c r="K45" s="44">
        <v>499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 t="s">
        <v>43</v>
      </c>
      <c r="G46" s="43">
        <v>0.2</v>
      </c>
      <c r="H46" s="43">
        <v>0.05</v>
      </c>
      <c r="I46" s="43">
        <v>15.1</v>
      </c>
      <c r="J46" s="43">
        <v>57</v>
      </c>
      <c r="K46" s="44">
        <v>684.68499999999995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2.2799999999999998</v>
      </c>
      <c r="H47" s="43">
        <v>0.24</v>
      </c>
      <c r="I47" s="43">
        <v>14.58</v>
      </c>
      <c r="J47" s="43">
        <v>71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45</v>
      </c>
      <c r="F49" s="43">
        <v>30</v>
      </c>
      <c r="G49" s="43">
        <v>4.01</v>
      </c>
      <c r="H49" s="43">
        <v>0.42</v>
      </c>
      <c r="I49" s="43">
        <v>25.67</v>
      </c>
      <c r="J49" s="43">
        <v>126</v>
      </c>
      <c r="K49" s="44"/>
      <c r="L49" s="43"/>
    </row>
    <row r="50" spans="1:12" ht="14.4" x14ac:dyDescent="0.3">
      <c r="A50" s="23"/>
      <c r="B50" s="15"/>
      <c r="C50" s="11"/>
      <c r="D50" s="6"/>
      <c r="E50" s="42" t="s">
        <v>58</v>
      </c>
      <c r="F50" s="43">
        <v>100</v>
      </c>
      <c r="G50" s="43">
        <v>1.1000000000000001</v>
      </c>
      <c r="H50" s="43">
        <v>0.2</v>
      </c>
      <c r="I50" s="43">
        <v>3.8</v>
      </c>
      <c r="J50" s="43">
        <v>85</v>
      </c>
      <c r="K50" s="44">
        <v>19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26.380000000000003</v>
      </c>
      <c r="H51" s="19">
        <f t="shared" ref="H51" si="19">SUM(H44:H50)</f>
        <v>22.04</v>
      </c>
      <c r="I51" s="19">
        <f t="shared" ref="I51" si="20">SUM(I44:I50)</f>
        <v>85.23</v>
      </c>
      <c r="J51" s="19">
        <f t="shared" ref="J51:L51" si="21">SUM(J44:J50)</f>
        <v>742</v>
      </c>
      <c r="K51" s="25"/>
      <c r="L51" s="19">
        <f t="shared" si="21"/>
        <v>71.540000000000006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410</v>
      </c>
      <c r="G62" s="32">
        <f t="shared" ref="G62" si="26">G51+G61</f>
        <v>26.380000000000003</v>
      </c>
      <c r="H62" s="32">
        <f t="shared" ref="H62" si="27">H51+H61</f>
        <v>22.04</v>
      </c>
      <c r="I62" s="32">
        <f t="shared" ref="I62" si="28">I51+I61</f>
        <v>85.23</v>
      </c>
      <c r="J62" s="32">
        <f t="shared" ref="J62:L62" si="29">J51+J61</f>
        <v>742</v>
      </c>
      <c r="K62" s="32"/>
      <c r="L62" s="32">
        <f t="shared" si="29"/>
        <v>71.540000000000006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 t="s">
        <v>55</v>
      </c>
      <c r="G63" s="40">
        <v>13</v>
      </c>
      <c r="H63" s="40">
        <v>7.3</v>
      </c>
      <c r="I63" s="40">
        <v>16.52</v>
      </c>
      <c r="J63" s="40">
        <v>366</v>
      </c>
      <c r="K63" s="41">
        <v>366</v>
      </c>
      <c r="L63" s="40">
        <v>71.540000000000006</v>
      </c>
    </row>
    <row r="64" spans="1:12" ht="14.4" x14ac:dyDescent="0.3">
      <c r="A64" s="23"/>
      <c r="B64" s="15"/>
      <c r="C64" s="11"/>
      <c r="D64" s="6"/>
      <c r="E64" s="42" t="s">
        <v>47</v>
      </c>
      <c r="F64" s="43">
        <v>10</v>
      </c>
      <c r="G64" s="43">
        <v>0.01</v>
      </c>
      <c r="H64" s="43">
        <v>1.8</v>
      </c>
      <c r="I64" s="43">
        <v>0.01</v>
      </c>
      <c r="J64" s="43">
        <v>113</v>
      </c>
      <c r="K64" s="44">
        <v>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 t="s">
        <v>43</v>
      </c>
      <c r="G65" s="43">
        <v>0.2</v>
      </c>
      <c r="H65" s="43">
        <v>0.05</v>
      </c>
      <c r="I65" s="43">
        <v>15.1</v>
      </c>
      <c r="J65" s="43">
        <v>57</v>
      </c>
      <c r="K65" s="44">
        <v>684.68499999999995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2.2799999999999998</v>
      </c>
      <c r="H66" s="43">
        <v>0.24</v>
      </c>
      <c r="I66" s="43">
        <v>14.58</v>
      </c>
      <c r="J66" s="43">
        <v>71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45</v>
      </c>
      <c r="F68" s="43">
        <v>30</v>
      </c>
      <c r="G68" s="43">
        <v>4.01</v>
      </c>
      <c r="H68" s="43">
        <v>0.42</v>
      </c>
      <c r="I68" s="43">
        <v>25.67</v>
      </c>
      <c r="J68" s="43">
        <v>126</v>
      </c>
      <c r="K68" s="44"/>
      <c r="L68" s="43"/>
    </row>
    <row r="69" spans="1:12" ht="14.4" x14ac:dyDescent="0.3">
      <c r="A69" s="23"/>
      <c r="B69" s="15"/>
      <c r="C69" s="11"/>
      <c r="D69" s="6"/>
      <c r="E69" s="42" t="s">
        <v>48</v>
      </c>
      <c r="F69" s="43">
        <v>20</v>
      </c>
      <c r="G69" s="43">
        <v>4.5999999999999996</v>
      </c>
      <c r="H69" s="43">
        <v>5.8</v>
      </c>
      <c r="I69" s="43">
        <v>9.6999999999999993</v>
      </c>
      <c r="J69" s="43">
        <v>120</v>
      </c>
      <c r="K69" s="44">
        <v>97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110</v>
      </c>
      <c r="G70" s="19">
        <f t="shared" ref="G70" si="30">SUM(G63:G69)</f>
        <v>24.1</v>
      </c>
      <c r="H70" s="19">
        <f t="shared" ref="H70" si="31">SUM(H63:H69)</f>
        <v>15.61</v>
      </c>
      <c r="I70" s="19">
        <f t="shared" ref="I70" si="32">SUM(I63:I69)</f>
        <v>81.58</v>
      </c>
      <c r="J70" s="19">
        <f t="shared" ref="J70:L70" si="33">SUM(J63:J69)</f>
        <v>853</v>
      </c>
      <c r="K70" s="25"/>
      <c r="L70" s="19">
        <f t="shared" si="33"/>
        <v>71.540000000000006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110</v>
      </c>
      <c r="G81" s="32">
        <f t="shared" ref="G81" si="38">G70+G80</f>
        <v>24.1</v>
      </c>
      <c r="H81" s="32">
        <f t="shared" ref="H81" si="39">H70+H80</f>
        <v>15.61</v>
      </c>
      <c r="I81" s="32">
        <f t="shared" ref="I81" si="40">I70+I80</f>
        <v>81.58</v>
      </c>
      <c r="J81" s="32">
        <f t="shared" ref="J81:L81" si="41">J70+J80</f>
        <v>853</v>
      </c>
      <c r="K81" s="32"/>
      <c r="L81" s="32">
        <f t="shared" si="41"/>
        <v>71.540000000000006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73</v>
      </c>
      <c r="F82" s="40">
        <v>100</v>
      </c>
      <c r="G82" s="40">
        <v>9</v>
      </c>
      <c r="H82" s="40">
        <v>6</v>
      </c>
      <c r="I82" s="40">
        <v>57</v>
      </c>
      <c r="J82" s="40">
        <v>394</v>
      </c>
      <c r="K82" s="41">
        <v>732.73299999999995</v>
      </c>
      <c r="L82" s="40">
        <v>71.540000000000006</v>
      </c>
    </row>
    <row r="83" spans="1:12" ht="14.4" x14ac:dyDescent="0.3">
      <c r="A83" s="23"/>
      <c r="B83" s="15"/>
      <c r="C83" s="11"/>
      <c r="D83" s="6"/>
      <c r="E83" s="60" t="s">
        <v>52</v>
      </c>
      <c r="F83" s="43">
        <v>200</v>
      </c>
      <c r="G83" s="43">
        <v>0</v>
      </c>
      <c r="H83" s="43">
        <v>0</v>
      </c>
      <c r="I83" s="43">
        <v>27</v>
      </c>
      <c r="J83" s="43">
        <v>87</v>
      </c>
      <c r="K83" s="44">
        <v>639</v>
      </c>
      <c r="L83" s="43"/>
    </row>
    <row r="84" spans="1:12" ht="14.4" x14ac:dyDescent="0.3">
      <c r="A84" s="23"/>
      <c r="B84" s="15"/>
      <c r="C84" s="11"/>
      <c r="D84" s="7" t="s">
        <v>22</v>
      </c>
      <c r="E84" s="60" t="s">
        <v>44</v>
      </c>
      <c r="F84" s="43">
        <v>50</v>
      </c>
      <c r="G84" s="43">
        <v>2</v>
      </c>
      <c r="H84" s="43">
        <v>0</v>
      </c>
      <c r="I84" s="43">
        <v>15</v>
      </c>
      <c r="J84" s="43">
        <v>71</v>
      </c>
      <c r="K84" s="44"/>
      <c r="L84" s="43"/>
    </row>
    <row r="85" spans="1:12" ht="15" thickBot="1" x14ac:dyDescent="0.35">
      <c r="A85" s="23"/>
      <c r="B85" s="15"/>
      <c r="C85" s="11"/>
      <c r="D85" s="7" t="s">
        <v>23</v>
      </c>
      <c r="E85" s="60"/>
      <c r="F85" s="43"/>
      <c r="G85" s="43"/>
      <c r="H85" s="43"/>
      <c r="I85" s="43"/>
      <c r="J85" s="43"/>
      <c r="K85" s="44"/>
      <c r="L85" s="43"/>
    </row>
    <row r="86" spans="1:12" ht="15" thickBot="1" x14ac:dyDescent="0.35">
      <c r="A86" s="23"/>
      <c r="B86" s="15"/>
      <c r="C86" s="11"/>
      <c r="D86" s="7" t="s">
        <v>24</v>
      </c>
      <c r="E86" s="59" t="s">
        <v>46</v>
      </c>
      <c r="F86" s="43">
        <v>200</v>
      </c>
      <c r="G86" s="43">
        <v>0</v>
      </c>
      <c r="H86" s="43">
        <v>0</v>
      </c>
      <c r="I86" s="43">
        <v>1</v>
      </c>
      <c r="J86" s="43">
        <v>167</v>
      </c>
      <c r="K86" s="44"/>
      <c r="L86" s="43"/>
    </row>
    <row r="87" spans="1:12" ht="14.4" x14ac:dyDescent="0.3">
      <c r="A87" s="23"/>
      <c r="B87" s="15"/>
      <c r="C87" s="11"/>
      <c r="D87" s="6"/>
      <c r="E87" s="5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11</v>
      </c>
      <c r="H89" s="19">
        <f t="shared" ref="H89" si="43">SUM(H82:H88)</f>
        <v>6</v>
      </c>
      <c r="I89" s="19">
        <f t="shared" ref="I89" si="44">SUM(I82:I88)</f>
        <v>100</v>
      </c>
      <c r="J89" s="19">
        <f t="shared" ref="J89:L89" si="45">SUM(J82:J88)</f>
        <v>719</v>
      </c>
      <c r="K89" s="25"/>
      <c r="L89" s="19">
        <f t="shared" si="45"/>
        <v>71.540000000000006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60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60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60"/>
      <c r="F93" s="43"/>
      <c r="G93" s="43"/>
      <c r="H93" s="43"/>
      <c r="I93" s="43"/>
      <c r="J93" s="43"/>
      <c r="K93" s="44"/>
      <c r="L93" s="43"/>
    </row>
    <row r="94" spans="1:12" ht="15" thickBot="1" x14ac:dyDescent="0.35">
      <c r="A94" s="23"/>
      <c r="B94" s="15"/>
      <c r="C94" s="11"/>
      <c r="D94" s="7" t="s">
        <v>30</v>
      </c>
      <c r="E94" s="61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59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550</v>
      </c>
      <c r="G100" s="32">
        <f t="shared" ref="G100" si="50">G89+G99</f>
        <v>11</v>
      </c>
      <c r="H100" s="32">
        <f t="shared" ref="H100" si="51">H89+H99</f>
        <v>6</v>
      </c>
      <c r="I100" s="32">
        <f t="shared" ref="I100" si="52">I89+I99</f>
        <v>100</v>
      </c>
      <c r="J100" s="32">
        <f t="shared" ref="J100:L100" si="53">J89+J99</f>
        <v>719</v>
      </c>
      <c r="K100" s="32"/>
      <c r="L100" s="32">
        <f t="shared" si="53"/>
        <v>71.540000000000006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 t="s">
        <v>41</v>
      </c>
      <c r="G101" s="51" t="s">
        <v>71</v>
      </c>
      <c r="H101" s="40">
        <v>3.7</v>
      </c>
      <c r="I101" s="40">
        <v>37.08</v>
      </c>
      <c r="J101" s="40">
        <v>245</v>
      </c>
      <c r="K101" s="41">
        <v>302</v>
      </c>
      <c r="L101" s="40">
        <v>71.540000000000006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 t="s">
        <v>61</v>
      </c>
      <c r="G102" s="43">
        <v>12.7</v>
      </c>
      <c r="H102" s="43">
        <v>11.5</v>
      </c>
      <c r="I102" s="43">
        <v>0.7</v>
      </c>
      <c r="J102" s="43">
        <v>158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 t="s">
        <v>43</v>
      </c>
      <c r="G103" s="43">
        <v>0.2</v>
      </c>
      <c r="H103" s="43">
        <v>0.05</v>
      </c>
      <c r="I103" s="43">
        <v>15.1</v>
      </c>
      <c r="J103" s="43">
        <v>57</v>
      </c>
      <c r="K103" s="44">
        <v>684.68499999999995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2.2799999999999998</v>
      </c>
      <c r="H104" s="43">
        <v>0.24</v>
      </c>
      <c r="I104" s="43">
        <v>14.58</v>
      </c>
      <c r="J104" s="43">
        <v>71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30</v>
      </c>
      <c r="G106" s="43">
        <v>4.01</v>
      </c>
      <c r="H106" s="43">
        <v>0.42</v>
      </c>
      <c r="I106" s="43">
        <v>25.67</v>
      </c>
      <c r="J106" s="43">
        <v>126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72</v>
      </c>
      <c r="F107" s="43">
        <v>30</v>
      </c>
      <c r="G107" s="43">
        <v>2.7</v>
      </c>
      <c r="H107" s="43">
        <v>8.3000000000000007</v>
      </c>
      <c r="I107" s="43">
        <v>6.3</v>
      </c>
      <c r="J107" s="43">
        <v>98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110</v>
      </c>
      <c r="G108" s="19">
        <f>SUM(G102:G107, 4.47)</f>
        <v>26.359999999999996</v>
      </c>
      <c r="H108" s="19">
        <f t="shared" ref="H108:J108" si="54">SUM(H101:H107)</f>
        <v>24.21</v>
      </c>
      <c r="I108" s="19">
        <f t="shared" si="54"/>
        <v>99.43</v>
      </c>
      <c r="J108" s="19">
        <f t="shared" si="54"/>
        <v>755</v>
      </c>
      <c r="K108" s="25"/>
      <c r="L108" s="19">
        <f t="shared" ref="L108" si="55">SUM(L101:L107)</f>
        <v>71.540000000000006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110</v>
      </c>
      <c r="G119" s="32">
        <f t="shared" ref="G119" si="58">G108+G118</f>
        <v>26.359999999999996</v>
      </c>
      <c r="H119" s="32">
        <f t="shared" ref="H119" si="59">H108+H118</f>
        <v>24.21</v>
      </c>
      <c r="I119" s="32">
        <f t="shared" ref="I119" si="60">I108+I118</f>
        <v>99.43</v>
      </c>
      <c r="J119" s="32">
        <f t="shared" ref="J119:L119" si="61">J108+J118</f>
        <v>755</v>
      </c>
      <c r="K119" s="32"/>
      <c r="L119" s="32">
        <f t="shared" si="61"/>
        <v>71.540000000000006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12</v>
      </c>
      <c r="H120" s="40">
        <v>7.8</v>
      </c>
      <c r="I120" s="40">
        <v>42.6</v>
      </c>
      <c r="J120" s="40">
        <v>279</v>
      </c>
      <c r="K120" s="41">
        <v>508</v>
      </c>
      <c r="L120" s="40">
        <v>71.540000000000006</v>
      </c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75</v>
      </c>
      <c r="G121" s="43">
        <v>11.83</v>
      </c>
      <c r="H121" s="43">
        <v>10.8</v>
      </c>
      <c r="I121" s="43">
        <v>12</v>
      </c>
      <c r="J121" s="43">
        <v>196</v>
      </c>
      <c r="K121" s="44">
        <v>451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1.2</v>
      </c>
      <c r="H122" s="43">
        <v>0</v>
      </c>
      <c r="I122" s="43">
        <v>31.6</v>
      </c>
      <c r="J122" s="43">
        <v>126</v>
      </c>
      <c r="K122" s="44">
        <v>638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2.2799999999999998</v>
      </c>
      <c r="H123" s="43">
        <v>0.24</v>
      </c>
      <c r="I123" s="43">
        <v>14.58</v>
      </c>
      <c r="J123" s="43">
        <v>71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45</v>
      </c>
      <c r="F125" s="43">
        <v>30</v>
      </c>
      <c r="G125" s="43">
        <v>4.01</v>
      </c>
      <c r="H125" s="43">
        <v>0.42</v>
      </c>
      <c r="I125" s="43">
        <v>25.67</v>
      </c>
      <c r="J125" s="43">
        <v>126</v>
      </c>
      <c r="K125" s="44"/>
      <c r="L125" s="43"/>
    </row>
    <row r="126" spans="1:12" ht="14.4" x14ac:dyDescent="0.3">
      <c r="A126" s="14"/>
      <c r="B126" s="15"/>
      <c r="C126" s="11"/>
      <c r="D126" s="6"/>
      <c r="E126" s="42" t="s">
        <v>58</v>
      </c>
      <c r="F126" s="43">
        <v>100</v>
      </c>
      <c r="G126" s="43">
        <v>1.1000000000000001</v>
      </c>
      <c r="H126" s="43">
        <v>0.2</v>
      </c>
      <c r="I126" s="43">
        <v>3.8</v>
      </c>
      <c r="J126" s="43">
        <v>85</v>
      </c>
      <c r="K126" s="44">
        <v>19</v>
      </c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32.42</v>
      </c>
      <c r="H127" s="19">
        <f t="shared" si="62"/>
        <v>19.46</v>
      </c>
      <c r="I127" s="19">
        <f t="shared" si="62"/>
        <v>130.25</v>
      </c>
      <c r="J127" s="19">
        <f t="shared" si="62"/>
        <v>883</v>
      </c>
      <c r="K127" s="25"/>
      <c r="L127" s="19">
        <f t="shared" ref="L127" si="63">SUM(L120:L126)</f>
        <v>71.540000000000006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605</v>
      </c>
      <c r="G138" s="32">
        <f t="shared" ref="G138" si="66">G127+G137</f>
        <v>32.42</v>
      </c>
      <c r="H138" s="32">
        <f t="shared" ref="H138" si="67">H127+H137</f>
        <v>19.46</v>
      </c>
      <c r="I138" s="32">
        <f t="shared" ref="I138" si="68">I127+I137</f>
        <v>130.25</v>
      </c>
      <c r="J138" s="32">
        <f t="shared" ref="J138:L138" si="69">J127+J137</f>
        <v>883</v>
      </c>
      <c r="K138" s="32"/>
      <c r="L138" s="32">
        <f t="shared" si="69"/>
        <v>71.540000000000006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5.17</v>
      </c>
      <c r="H139" s="40">
        <v>6.61</v>
      </c>
      <c r="I139" s="40">
        <v>31.67</v>
      </c>
      <c r="J139" s="40">
        <v>201</v>
      </c>
      <c r="K139" s="41">
        <v>332.51600000000002</v>
      </c>
      <c r="L139" s="40">
        <v>71.540000000000006</v>
      </c>
    </row>
    <row r="140" spans="1:12" ht="14.4" x14ac:dyDescent="0.3">
      <c r="A140" s="23"/>
      <c r="B140" s="15"/>
      <c r="C140" s="11"/>
      <c r="D140" s="6"/>
      <c r="E140" s="42" t="s">
        <v>51</v>
      </c>
      <c r="F140" s="43">
        <v>100</v>
      </c>
      <c r="G140" s="43">
        <v>18.2</v>
      </c>
      <c r="H140" s="43">
        <v>5.9</v>
      </c>
      <c r="I140" s="43">
        <v>0.7</v>
      </c>
      <c r="J140" s="43">
        <v>241</v>
      </c>
      <c r="K140" s="44">
        <v>451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 t="s">
        <v>43</v>
      </c>
      <c r="G141" s="43">
        <v>0.2</v>
      </c>
      <c r="H141" s="43">
        <v>0.05</v>
      </c>
      <c r="I141" s="43">
        <v>15.1</v>
      </c>
      <c r="J141" s="43">
        <v>57</v>
      </c>
      <c r="K141" s="44">
        <v>684.68499999999995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2.2799999999999998</v>
      </c>
      <c r="H142" s="43">
        <v>0.24</v>
      </c>
      <c r="I142" s="43">
        <v>14.58</v>
      </c>
      <c r="J142" s="43">
        <v>71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45</v>
      </c>
      <c r="F144" s="43">
        <v>30</v>
      </c>
      <c r="G144" s="43">
        <v>4.01</v>
      </c>
      <c r="H144" s="43">
        <v>0.42</v>
      </c>
      <c r="I144" s="43">
        <v>25.67</v>
      </c>
      <c r="J144" s="43">
        <v>126</v>
      </c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53</v>
      </c>
      <c r="F145" s="43">
        <v>100</v>
      </c>
      <c r="G145" s="43">
        <v>0.6</v>
      </c>
      <c r="H145" s="43">
        <v>3.1</v>
      </c>
      <c r="I145" s="43">
        <v>3</v>
      </c>
      <c r="J145" s="43">
        <v>78</v>
      </c>
      <c r="K145" s="44">
        <v>16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30.46</v>
      </c>
      <c r="H146" s="19">
        <f t="shared" si="70"/>
        <v>16.320000000000004</v>
      </c>
      <c r="I146" s="19">
        <f t="shared" si="70"/>
        <v>90.72</v>
      </c>
      <c r="J146" s="19">
        <f t="shared" si="70"/>
        <v>774</v>
      </c>
      <c r="K146" s="25"/>
      <c r="L146" s="19">
        <f t="shared" ref="L146" si="71">SUM(L139:L145)</f>
        <v>71.540000000000006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430</v>
      </c>
      <c r="G157" s="32">
        <f t="shared" ref="G157" si="74">G146+G156</f>
        <v>30.46</v>
      </c>
      <c r="H157" s="32">
        <f t="shared" ref="H157" si="75">H146+H156</f>
        <v>16.320000000000004</v>
      </c>
      <c r="I157" s="32">
        <f t="shared" ref="I157" si="76">I146+I156</f>
        <v>90.72</v>
      </c>
      <c r="J157" s="32">
        <f t="shared" ref="J157:L157" si="77">J146+J156</f>
        <v>774</v>
      </c>
      <c r="K157" s="32"/>
      <c r="L157" s="32">
        <f t="shared" si="77"/>
        <v>71.540000000000006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150</v>
      </c>
      <c r="G158" s="40">
        <v>3.08</v>
      </c>
      <c r="H158" s="40">
        <v>7.13</v>
      </c>
      <c r="I158" s="40">
        <v>15.68</v>
      </c>
      <c r="J158" s="40">
        <v>155</v>
      </c>
      <c r="K158" s="41">
        <v>520</v>
      </c>
      <c r="L158" s="40">
        <v>71.540000000000006</v>
      </c>
    </row>
    <row r="159" spans="1:12" ht="14.4" x14ac:dyDescent="0.3">
      <c r="A159" s="23"/>
      <c r="B159" s="15"/>
      <c r="C159" s="11"/>
      <c r="D159" s="6"/>
      <c r="E159" s="42" t="s">
        <v>65</v>
      </c>
      <c r="F159" s="43">
        <v>75</v>
      </c>
      <c r="G159" s="43">
        <v>14.7</v>
      </c>
      <c r="H159" s="43">
        <v>5.0999999999999996</v>
      </c>
      <c r="I159" s="43">
        <v>3.15</v>
      </c>
      <c r="J159" s="43">
        <v>120</v>
      </c>
      <c r="K159" s="44">
        <v>377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 t="s">
        <v>43</v>
      </c>
      <c r="G160" s="43">
        <v>0.2</v>
      </c>
      <c r="H160" s="43">
        <v>0.05</v>
      </c>
      <c r="I160" s="43">
        <v>15.1</v>
      </c>
      <c r="J160" s="43">
        <v>57</v>
      </c>
      <c r="K160" s="44">
        <v>684.68499999999995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2.2799999999999998</v>
      </c>
      <c r="H161" s="43">
        <v>0.24</v>
      </c>
      <c r="I161" s="43">
        <v>14.58</v>
      </c>
      <c r="J161" s="43">
        <v>71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45</v>
      </c>
      <c r="F163" s="43">
        <v>30</v>
      </c>
      <c r="G163" s="43">
        <v>4.01</v>
      </c>
      <c r="H163" s="43">
        <v>0.42</v>
      </c>
      <c r="I163" s="43">
        <v>25.67</v>
      </c>
      <c r="J163" s="43">
        <v>126</v>
      </c>
      <c r="K163" s="44"/>
      <c r="L163" s="43"/>
    </row>
    <row r="164" spans="1:12" ht="14.4" x14ac:dyDescent="0.3">
      <c r="A164" s="23"/>
      <c r="B164" s="15"/>
      <c r="C164" s="11"/>
      <c r="D164" s="6"/>
      <c r="E164" s="42" t="s">
        <v>64</v>
      </c>
      <c r="F164" s="43">
        <v>100</v>
      </c>
      <c r="G164" s="43">
        <v>2.1</v>
      </c>
      <c r="H164" s="43">
        <v>15.15</v>
      </c>
      <c r="I164" s="43">
        <v>10.199999999999999</v>
      </c>
      <c r="J164" s="43">
        <v>185</v>
      </c>
      <c r="K164" s="44">
        <v>485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405</v>
      </c>
      <c r="G165" s="19">
        <f t="shared" ref="G165:J165" si="78">SUM(G158:G164)</f>
        <v>26.370000000000005</v>
      </c>
      <c r="H165" s="19">
        <f t="shared" si="78"/>
        <v>28.090000000000003</v>
      </c>
      <c r="I165" s="19">
        <f t="shared" si="78"/>
        <v>84.38000000000001</v>
      </c>
      <c r="J165" s="19">
        <f t="shared" si="78"/>
        <v>714</v>
      </c>
      <c r="K165" s="25"/>
      <c r="L165" s="19">
        <f t="shared" ref="L165" si="79">SUM(L158:L164)</f>
        <v>71.540000000000006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405</v>
      </c>
      <c r="G176" s="32">
        <f t="shared" ref="G176" si="82">G165+G175</f>
        <v>26.370000000000005</v>
      </c>
      <c r="H176" s="32">
        <f t="shared" ref="H176" si="83">H165+H175</f>
        <v>28.090000000000003</v>
      </c>
      <c r="I176" s="32">
        <f t="shared" ref="I176" si="84">I165+I175</f>
        <v>84.38000000000001</v>
      </c>
      <c r="J176" s="32">
        <f t="shared" ref="J176:L176" si="85">J165+J175</f>
        <v>714</v>
      </c>
      <c r="K176" s="32"/>
      <c r="L176" s="32">
        <f t="shared" si="85"/>
        <v>71.540000000000006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 t="s">
        <v>67</v>
      </c>
      <c r="G177" s="40">
        <v>19.21</v>
      </c>
      <c r="H177" s="40">
        <v>26.74</v>
      </c>
      <c r="I177" s="40">
        <v>42.56</v>
      </c>
      <c r="J177" s="40">
        <v>509</v>
      </c>
      <c r="K177" s="41" t="s">
        <v>68</v>
      </c>
      <c r="L177" s="40">
        <v>71.540000000000006</v>
      </c>
    </row>
    <row r="178" spans="1:12" ht="14.4" x14ac:dyDescent="0.3">
      <c r="A178" s="23"/>
      <c r="B178" s="15"/>
      <c r="C178" s="11"/>
      <c r="D178" s="6"/>
      <c r="E178" s="42" t="s">
        <v>53</v>
      </c>
      <c r="F178" s="43">
        <v>100</v>
      </c>
      <c r="G178" s="43">
        <v>0.6</v>
      </c>
      <c r="H178" s="43">
        <v>3.1</v>
      </c>
      <c r="I178" s="43">
        <v>3</v>
      </c>
      <c r="J178" s="43">
        <v>78</v>
      </c>
      <c r="K178" s="44">
        <v>16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1.2</v>
      </c>
      <c r="H179" s="43">
        <v>0</v>
      </c>
      <c r="I179" s="43">
        <v>31.6</v>
      </c>
      <c r="J179" s="43">
        <v>126</v>
      </c>
      <c r="K179" s="44">
        <v>690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2.2799999999999998</v>
      </c>
      <c r="H180" s="43">
        <v>0.24</v>
      </c>
      <c r="I180" s="43">
        <v>14.58</v>
      </c>
      <c r="J180" s="43">
        <v>71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30</v>
      </c>
      <c r="G182" s="43">
        <v>4.01</v>
      </c>
      <c r="H182" s="43">
        <v>0.42</v>
      </c>
      <c r="I182" s="43">
        <v>25.67</v>
      </c>
      <c r="J182" s="43">
        <v>126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69</v>
      </c>
      <c r="F183" s="43">
        <v>125</v>
      </c>
      <c r="G183" s="43">
        <v>3.75</v>
      </c>
      <c r="H183" s="43">
        <v>7.5</v>
      </c>
      <c r="I183" s="43">
        <v>5.13</v>
      </c>
      <c r="J183" s="43">
        <v>106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31.050000000000004</v>
      </c>
      <c r="H184" s="19">
        <f t="shared" si="86"/>
        <v>38</v>
      </c>
      <c r="I184" s="19">
        <f t="shared" si="86"/>
        <v>122.53999999999999</v>
      </c>
      <c r="J184" s="19">
        <f t="shared" si="86"/>
        <v>1016</v>
      </c>
      <c r="K184" s="25"/>
      <c r="L184" s="19">
        <f t="shared" ref="L184" si="87">SUM(L177:L183)</f>
        <v>71.540000000000006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505</v>
      </c>
      <c r="G195" s="32">
        <f t="shared" ref="G195" si="90">G184+G194</f>
        <v>31.050000000000004</v>
      </c>
      <c r="H195" s="32">
        <f t="shared" ref="H195" si="91">H184+H194</f>
        <v>38</v>
      </c>
      <c r="I195" s="32">
        <f t="shared" ref="I195" si="92">I184+I194</f>
        <v>122.53999999999999</v>
      </c>
      <c r="J195" s="32">
        <f t="shared" ref="J195:L195" si="93">J184+J194</f>
        <v>1016</v>
      </c>
      <c r="K195" s="32"/>
      <c r="L195" s="32">
        <f t="shared" si="93"/>
        <v>71.540000000000006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25.190999999999999</v>
      </c>
      <c r="H196" s="34">
        <f t="shared" si="94"/>
        <v>20.386000000000003</v>
      </c>
      <c r="I196" s="34">
        <f t="shared" si="94"/>
        <v>97.731999999999999</v>
      </c>
      <c r="J196" s="34">
        <f t="shared" si="94"/>
        <v>776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71.539999999999992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  <ignoredErrors>
    <ignoredError sqref="G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dcterms:created xsi:type="dcterms:W3CDTF">2022-05-16T14:23:56Z</dcterms:created>
  <dcterms:modified xsi:type="dcterms:W3CDTF">2023-10-31T15:08:58Z</dcterms:modified>
</cp:coreProperties>
</file>